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Sheet1!$B$1:$B$26</definedName>
    <definedName name="_xlnm.Print_Area" localSheetId="0">Sheet1!$A$1:$G$26</definedName>
    <definedName name="_xlnm.Print_Titles" localSheetId="0">Sheet1!$2:$3</definedName>
  </definedNames>
  <calcPr calcId="152511"/>
</workbook>
</file>

<file path=xl/calcChain.xml><?xml version="1.0" encoding="utf-8"?>
<calcChain xmlns="http://schemas.openxmlformats.org/spreadsheetml/2006/main">
  <c r="E4" i="1" l="1"/>
  <c r="G4" i="1"/>
  <c r="F4" i="1"/>
  <c r="D26" i="1" l="1"/>
  <c r="C26" i="1"/>
  <c r="G25" i="1"/>
  <c r="E25" i="1" s="1"/>
  <c r="F25" i="1"/>
  <c r="F24" i="1"/>
  <c r="E24" i="1" s="1"/>
  <c r="G24" i="1"/>
  <c r="G23" i="1"/>
  <c r="E23" i="1" s="1"/>
  <c r="F23" i="1"/>
  <c r="F22" i="1"/>
  <c r="E22" i="1"/>
  <c r="G22" i="1"/>
  <c r="G21" i="1"/>
  <c r="E21" i="1" s="1"/>
  <c r="F21" i="1"/>
  <c r="G20" i="1"/>
  <c r="E20" i="1" s="1"/>
  <c r="F20" i="1"/>
  <c r="G19" i="1"/>
  <c r="E19" i="1" s="1"/>
  <c r="F19" i="1"/>
  <c r="G18" i="1"/>
  <c r="E18" i="1"/>
  <c r="F18" i="1"/>
  <c r="G17" i="1"/>
  <c r="E17" i="1"/>
  <c r="F17" i="1"/>
  <c r="F16" i="1"/>
  <c r="E16" i="1"/>
  <c r="G16" i="1"/>
  <c r="G15" i="1"/>
  <c r="E15" i="1"/>
  <c r="F15" i="1"/>
  <c r="E14" i="1"/>
  <c r="G14" i="1"/>
  <c r="F14" i="1"/>
  <c r="G13" i="1"/>
  <c r="E13" i="1"/>
  <c r="F13" i="1"/>
  <c r="G12" i="1"/>
  <c r="E12" i="1" s="1"/>
  <c r="F12" i="1"/>
  <c r="E11" i="1"/>
  <c r="F11" i="1"/>
  <c r="G11" i="1"/>
  <c r="E10" i="1" l="1"/>
  <c r="G10" i="1"/>
  <c r="F10" i="1"/>
  <c r="E9" i="1"/>
  <c r="G9" i="1"/>
  <c r="F9" i="1"/>
  <c r="G8" i="1"/>
  <c r="F8" i="1"/>
  <c r="G7" i="1"/>
  <c r="F7" i="1"/>
  <c r="E6" i="1"/>
  <c r="G6" i="1"/>
  <c r="F6" i="1"/>
  <c r="G5" i="1"/>
  <c r="F5" i="1"/>
  <c r="E8" i="1" l="1"/>
  <c r="G26" i="1"/>
  <c r="F26" i="1"/>
  <c r="E26" i="1" l="1"/>
</calcChain>
</file>

<file path=xl/sharedStrings.xml><?xml version="1.0" encoding="utf-8"?>
<sst xmlns="http://schemas.openxmlformats.org/spreadsheetml/2006/main" count="33" uniqueCount="30">
  <si>
    <t>机构名称</t>
    <phoneticPr fontId="1" type="noConversion"/>
  </si>
  <si>
    <t>护理型</t>
    <phoneticPr fontId="1" type="noConversion"/>
  </si>
  <si>
    <t>非护理型</t>
    <phoneticPr fontId="1" type="noConversion"/>
  </si>
  <si>
    <t>合计</t>
    <phoneticPr fontId="1" type="noConversion"/>
  </si>
  <si>
    <t>全年平均入住床位数（张）</t>
    <phoneticPr fontId="1" type="noConversion"/>
  </si>
  <si>
    <t>我家老年公寓</t>
  </si>
  <si>
    <t>龙岩市福泰养老服务有限公司（抚市镇敬老院）</t>
    <phoneticPr fontId="1" type="noConversion"/>
  </si>
  <si>
    <t>龙岩市福泰养老服务有限公司（湖雷镇敬老院）</t>
    <phoneticPr fontId="1" type="noConversion"/>
  </si>
  <si>
    <t>龙岩市福泰养老服务有限公司（古竹乡敬老院）</t>
    <phoneticPr fontId="1" type="noConversion"/>
  </si>
  <si>
    <t>龙岩市福泰养老服务有限公司（合溪乡敬老院）</t>
    <phoneticPr fontId="1" type="noConversion"/>
  </si>
  <si>
    <t>永定民康康复医院（下洋镇敬老院）</t>
    <phoneticPr fontId="1" type="noConversion"/>
  </si>
  <si>
    <t>永定区康宁护理服务有限公司（坎市镇敬老院）</t>
    <phoneticPr fontId="1" type="noConversion"/>
  </si>
  <si>
    <t>龙岩市福泰养老服务有限公司（岐岭镇敬老院）</t>
    <phoneticPr fontId="1" type="noConversion"/>
  </si>
  <si>
    <t>龙岩市四季青养老服务有限公司（龙潭镇敬老院）</t>
    <phoneticPr fontId="1" type="noConversion"/>
  </si>
  <si>
    <t>龙岩市四季青养老服务有限公司（虎岗镇敬老院）</t>
    <phoneticPr fontId="1" type="noConversion"/>
  </si>
  <si>
    <t>龙岩市四季青养老服务有限公司（高陂镇敬老院）</t>
    <phoneticPr fontId="1" type="noConversion"/>
  </si>
  <si>
    <t>床位运营补贴（万元）</t>
    <phoneticPr fontId="1" type="noConversion"/>
  </si>
  <si>
    <t>序号</t>
    <phoneticPr fontId="1" type="noConversion"/>
  </si>
  <si>
    <t>龙岩市福泰养老服务有限公司（大溪乡敬老院）</t>
    <phoneticPr fontId="1" type="noConversion"/>
  </si>
  <si>
    <t>龙岩市福泰养老服务有限公司（湖坑镇敬老院）</t>
    <phoneticPr fontId="1" type="noConversion"/>
  </si>
  <si>
    <t>龙岩市福泰养老服务有限公司（堂堡镇敬老院）</t>
    <phoneticPr fontId="1" type="noConversion"/>
  </si>
  <si>
    <t>龙岩市四季青养老服务有限公司（陈东乡敬老院）</t>
    <phoneticPr fontId="1" type="noConversion"/>
  </si>
  <si>
    <t>龙岩市四季青养老服务有限公司（湖山乡敬老院）</t>
    <phoneticPr fontId="1" type="noConversion"/>
  </si>
  <si>
    <t>龙岩市四季青养老服务有限公司（峰市镇敬老院）</t>
    <phoneticPr fontId="1" type="noConversion"/>
  </si>
  <si>
    <t>龙岩市四季青养老服务有限公司（仙师镇敬老院）</t>
    <phoneticPr fontId="1" type="noConversion"/>
  </si>
  <si>
    <t>龙岩君康养老服务有限公司（培丰镇敬老院）</t>
    <phoneticPr fontId="1" type="noConversion"/>
  </si>
  <si>
    <r>
      <rPr>
        <sz val="14"/>
        <rFont val="宋体"/>
        <family val="3"/>
        <charset val="134"/>
        <scheme val="minor"/>
      </rPr>
      <t>附表</t>
    </r>
    <r>
      <rPr>
        <sz val="18"/>
        <rFont val="宋体"/>
        <family val="2"/>
        <scheme val="minor"/>
      </rPr>
      <t xml:space="preserve">
永定区公建民营养老机构申请2021年床位运营补贴情况统计表
</t>
    </r>
    <phoneticPr fontId="1" type="noConversion"/>
  </si>
  <si>
    <t>龙岩市四季青养老服务有限公司（高头镇敬老院）</t>
    <phoneticPr fontId="1" type="noConversion"/>
  </si>
  <si>
    <t>龙岩市四季青养老服务有限公司（洪山镇敬老院）</t>
    <phoneticPr fontId="1" type="noConversion"/>
  </si>
  <si>
    <t>龙岩市四季青养老服务有限公司（金砂镇敬老院）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</si>
</sst>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8"/>
      <name val="宋体"/>
      <family val="2"/>
      <scheme val="minor"/>
    </font>
    <font>
      <sz val="18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2" workbookViewId="0">
      <selection activeCell="L24" sqref="L24"/>
    </sheetView>
  </sheetViews>
  <sheetFormatPr defaultRowHeight="51" customHeight="1" x14ac:dyDescent="0.15"/>
  <cols>
    <col min="1" max="1" width="7" style="1" customWidth="1"/>
    <col min="2" max="2" width="29.25" style="1" customWidth="1"/>
    <col min="3" max="3" width="8.875" style="1" customWidth="1"/>
    <col min="4" max="4" width="10.25" style="1" customWidth="1"/>
    <col min="5" max="5" width="11.375" style="1" customWidth="1"/>
    <col min="6" max="6" width="10.625" style="1" customWidth="1"/>
    <col min="7" max="7" width="11.75" style="1" customWidth="1"/>
    <col min="8" max="8" width="10.5" style="1" bestFit="1" customWidth="1"/>
    <col min="9" max="9" width="9.25" style="1" bestFit="1" customWidth="1"/>
    <col min="10" max="16384" width="9" style="1"/>
  </cols>
  <sheetData>
    <row r="1" spans="1:7" ht="87.75" customHeight="1" x14ac:dyDescent="0.15">
      <c r="A1" s="10" t="s">
        <v>26</v>
      </c>
      <c r="B1" s="11"/>
      <c r="C1" s="11"/>
      <c r="D1" s="11"/>
      <c r="E1" s="11"/>
      <c r="F1" s="11"/>
      <c r="G1" s="11"/>
    </row>
    <row r="2" spans="1:7" ht="45.75" customHeight="1" x14ac:dyDescent="0.15">
      <c r="A2" s="8" t="s">
        <v>17</v>
      </c>
      <c r="B2" s="8" t="s">
        <v>0</v>
      </c>
      <c r="C2" s="8" t="s">
        <v>4</v>
      </c>
      <c r="D2" s="8"/>
      <c r="E2" s="8" t="s">
        <v>16</v>
      </c>
      <c r="F2" s="8"/>
      <c r="G2" s="8"/>
    </row>
    <row r="3" spans="1:7" ht="45.75" customHeight="1" x14ac:dyDescent="0.15">
      <c r="A3" s="9"/>
      <c r="B3" s="8"/>
      <c r="C3" s="2" t="s">
        <v>1</v>
      </c>
      <c r="D3" s="2" t="s">
        <v>2</v>
      </c>
      <c r="E3" s="2" t="s">
        <v>3</v>
      </c>
      <c r="F3" s="2" t="s">
        <v>1</v>
      </c>
      <c r="G3" s="2" t="s">
        <v>2</v>
      </c>
    </row>
    <row r="4" spans="1:7" ht="45.75" customHeight="1" x14ac:dyDescent="0.15">
      <c r="A4" s="6">
        <v>1</v>
      </c>
      <c r="B4" s="5" t="s">
        <v>5</v>
      </c>
      <c r="C4" s="4">
        <v>132.19999999999999</v>
      </c>
      <c r="D4" s="4">
        <v>20.74</v>
      </c>
      <c r="E4" s="5">
        <f>F4+G4</f>
        <v>17.938000000000002</v>
      </c>
      <c r="F4" s="5">
        <f>C4*1200/10000</f>
        <v>15.864000000000001</v>
      </c>
      <c r="G4" s="5">
        <f>D4*1000/10000</f>
        <v>2.0739999999999998</v>
      </c>
    </row>
    <row r="5" spans="1:7" ht="49.5" customHeight="1" x14ac:dyDescent="0.15">
      <c r="A5" s="6">
        <v>2</v>
      </c>
      <c r="B5" s="2" t="s">
        <v>9</v>
      </c>
      <c r="C5" s="2">
        <v>5</v>
      </c>
      <c r="D5" s="2">
        <v>4</v>
      </c>
      <c r="E5" s="2">
        <v>1</v>
      </c>
      <c r="F5" s="2">
        <f t="shared" ref="F5:F25" si="0">C5*1200/10000</f>
        <v>0.6</v>
      </c>
      <c r="G5" s="2">
        <f t="shared" ref="G5:G25" si="1">D5*1000/10000</f>
        <v>0.4</v>
      </c>
    </row>
    <row r="6" spans="1:7" ht="45.75" customHeight="1" x14ac:dyDescent="0.15">
      <c r="A6" s="6">
        <v>3</v>
      </c>
      <c r="B6" s="2" t="s">
        <v>8</v>
      </c>
      <c r="C6" s="4">
        <v>17.739999999999998</v>
      </c>
      <c r="D6" s="4">
        <v>3.81</v>
      </c>
      <c r="E6" s="3">
        <f>F6+G6</f>
        <v>2.5097999999999994</v>
      </c>
      <c r="F6" s="3">
        <f t="shared" si="0"/>
        <v>2.1287999999999996</v>
      </c>
      <c r="G6" s="3">
        <f t="shared" si="1"/>
        <v>0.38100000000000001</v>
      </c>
    </row>
    <row r="7" spans="1:7" ht="41.25" customHeight="1" x14ac:dyDescent="0.15">
      <c r="A7" s="6">
        <v>4</v>
      </c>
      <c r="B7" s="2" t="s">
        <v>12</v>
      </c>
      <c r="C7" s="4">
        <v>2.96</v>
      </c>
      <c r="D7" s="4">
        <v>1</v>
      </c>
      <c r="E7" s="3">
        <v>0.45519999999999999</v>
      </c>
      <c r="F7" s="3">
        <f t="shared" si="0"/>
        <v>0.35520000000000002</v>
      </c>
      <c r="G7" s="3">
        <f t="shared" si="1"/>
        <v>0.1</v>
      </c>
    </row>
    <row r="8" spans="1:7" ht="48.75" customHeight="1" x14ac:dyDescent="0.15">
      <c r="A8" s="6">
        <v>5</v>
      </c>
      <c r="B8" s="2" t="s">
        <v>7</v>
      </c>
      <c r="C8" s="4">
        <v>51.24</v>
      </c>
      <c r="D8" s="4">
        <v>8.6199999999999992</v>
      </c>
      <c r="E8" s="3">
        <f t="shared" ref="E8:E25" si="2">F8+G8</f>
        <v>7.0107999999999997</v>
      </c>
      <c r="F8" s="3">
        <f t="shared" si="0"/>
        <v>6.1487999999999996</v>
      </c>
      <c r="G8" s="3">
        <f t="shared" si="1"/>
        <v>0.86199999999999999</v>
      </c>
    </row>
    <row r="9" spans="1:7" ht="48.75" customHeight="1" x14ac:dyDescent="0.15">
      <c r="A9" s="6">
        <v>6</v>
      </c>
      <c r="B9" s="3" t="s">
        <v>18</v>
      </c>
      <c r="C9" s="4">
        <v>3</v>
      </c>
      <c r="D9" s="4">
        <v>1.37</v>
      </c>
      <c r="E9" s="3">
        <f t="shared" si="2"/>
        <v>0.497</v>
      </c>
      <c r="F9" s="3">
        <f t="shared" si="0"/>
        <v>0.36</v>
      </c>
      <c r="G9" s="3">
        <f t="shared" si="1"/>
        <v>0.13700000000000001</v>
      </c>
    </row>
    <row r="10" spans="1:7" ht="48.75" customHeight="1" x14ac:dyDescent="0.15">
      <c r="A10" s="6">
        <v>7</v>
      </c>
      <c r="B10" s="3" t="s">
        <v>19</v>
      </c>
      <c r="C10" s="4">
        <v>22.18</v>
      </c>
      <c r="D10" s="4">
        <v>8.76</v>
      </c>
      <c r="E10" s="3">
        <f t="shared" si="2"/>
        <v>3.5375999999999999</v>
      </c>
      <c r="F10" s="3">
        <f t="shared" si="0"/>
        <v>2.6616</v>
      </c>
      <c r="G10" s="3">
        <f t="shared" si="1"/>
        <v>0.876</v>
      </c>
    </row>
    <row r="11" spans="1:7" ht="48.75" customHeight="1" x14ac:dyDescent="0.15">
      <c r="A11" s="6">
        <v>8</v>
      </c>
      <c r="B11" s="3" t="s">
        <v>20</v>
      </c>
      <c r="C11" s="4">
        <v>12.23</v>
      </c>
      <c r="D11" s="4">
        <v>4.9000000000000004</v>
      </c>
      <c r="E11" s="3">
        <f t="shared" si="2"/>
        <v>1.9576</v>
      </c>
      <c r="F11" s="3">
        <f t="shared" si="0"/>
        <v>1.4676</v>
      </c>
      <c r="G11" s="3">
        <f t="shared" si="1"/>
        <v>0.49</v>
      </c>
    </row>
    <row r="12" spans="1:7" ht="40.5" customHeight="1" x14ac:dyDescent="0.15">
      <c r="A12" s="6">
        <v>9</v>
      </c>
      <c r="B12" s="2" t="s">
        <v>6</v>
      </c>
      <c r="C12" s="4">
        <v>48.82</v>
      </c>
      <c r="D12" s="4">
        <v>14.35</v>
      </c>
      <c r="E12" s="3">
        <f t="shared" si="2"/>
        <v>7.2934000000000001</v>
      </c>
      <c r="F12" s="3">
        <f t="shared" si="0"/>
        <v>5.8583999999999996</v>
      </c>
      <c r="G12" s="3">
        <f t="shared" si="1"/>
        <v>1.4350000000000001</v>
      </c>
    </row>
    <row r="13" spans="1:7" ht="39" customHeight="1" x14ac:dyDescent="0.15">
      <c r="A13" s="6">
        <v>10</v>
      </c>
      <c r="B13" s="2" t="s">
        <v>25</v>
      </c>
      <c r="C13" s="4">
        <v>36.97</v>
      </c>
      <c r="D13" s="4">
        <v>14.28</v>
      </c>
      <c r="E13" s="3">
        <f t="shared" si="2"/>
        <v>5.8643999999999998</v>
      </c>
      <c r="F13" s="3">
        <f t="shared" si="0"/>
        <v>4.4363999999999999</v>
      </c>
      <c r="G13" s="3">
        <f t="shared" si="1"/>
        <v>1.4279999999999999</v>
      </c>
    </row>
    <row r="14" spans="1:7" ht="38.25" customHeight="1" x14ac:dyDescent="0.15">
      <c r="A14" s="6">
        <v>11</v>
      </c>
      <c r="B14" s="2" t="s">
        <v>10</v>
      </c>
      <c r="C14" s="4">
        <v>21.07</v>
      </c>
      <c r="D14" s="4">
        <v>15.69</v>
      </c>
      <c r="E14" s="3">
        <f t="shared" si="2"/>
        <v>4.0974000000000004</v>
      </c>
      <c r="F14" s="3">
        <f t="shared" si="0"/>
        <v>2.5284</v>
      </c>
      <c r="G14" s="3">
        <f t="shared" si="1"/>
        <v>1.569</v>
      </c>
    </row>
    <row r="15" spans="1:7" ht="39.75" customHeight="1" x14ac:dyDescent="0.15">
      <c r="A15" s="6">
        <v>12</v>
      </c>
      <c r="B15" s="2" t="s">
        <v>11</v>
      </c>
      <c r="C15" s="4">
        <v>21.66</v>
      </c>
      <c r="D15" s="4">
        <v>8.25</v>
      </c>
      <c r="E15" s="3">
        <f t="shared" si="2"/>
        <v>3.4241999999999999</v>
      </c>
      <c r="F15" s="3">
        <f t="shared" si="0"/>
        <v>2.5992000000000002</v>
      </c>
      <c r="G15" s="3">
        <f t="shared" si="1"/>
        <v>0.82499999999999996</v>
      </c>
    </row>
    <row r="16" spans="1:7" ht="39.75" customHeight="1" x14ac:dyDescent="0.15">
      <c r="A16" s="6">
        <v>13</v>
      </c>
      <c r="B16" s="2" t="s">
        <v>13</v>
      </c>
      <c r="C16" s="7">
        <v>7.58</v>
      </c>
      <c r="D16" s="2">
        <v>0</v>
      </c>
      <c r="E16" s="3">
        <f t="shared" si="2"/>
        <v>0.90959999999999996</v>
      </c>
      <c r="F16" s="3">
        <f t="shared" si="0"/>
        <v>0.90959999999999996</v>
      </c>
      <c r="G16" s="3">
        <f t="shared" si="1"/>
        <v>0</v>
      </c>
    </row>
    <row r="17" spans="1:7" ht="42" customHeight="1" x14ac:dyDescent="0.15">
      <c r="A17" s="6">
        <v>14</v>
      </c>
      <c r="B17" s="2" t="s">
        <v>14</v>
      </c>
      <c r="C17" s="7">
        <v>10.67</v>
      </c>
      <c r="D17" s="7">
        <v>1</v>
      </c>
      <c r="E17" s="3">
        <f t="shared" si="2"/>
        <v>1.3804000000000001</v>
      </c>
      <c r="F17" s="3">
        <f t="shared" si="0"/>
        <v>1.2804</v>
      </c>
      <c r="G17" s="3">
        <f t="shared" si="1"/>
        <v>0.1</v>
      </c>
    </row>
    <row r="18" spans="1:7" ht="40.5" customHeight="1" x14ac:dyDescent="0.15">
      <c r="A18" s="6">
        <v>15</v>
      </c>
      <c r="B18" s="2" t="s">
        <v>15</v>
      </c>
      <c r="C18" s="7">
        <v>52.2</v>
      </c>
      <c r="D18" s="7">
        <v>3.25</v>
      </c>
      <c r="E18" s="3">
        <f t="shared" si="2"/>
        <v>6.5890000000000004</v>
      </c>
      <c r="F18" s="3">
        <f t="shared" si="0"/>
        <v>6.2640000000000002</v>
      </c>
      <c r="G18" s="3">
        <f t="shared" si="1"/>
        <v>0.32500000000000001</v>
      </c>
    </row>
    <row r="19" spans="1:7" ht="40.5" customHeight="1" x14ac:dyDescent="0.15">
      <c r="A19" s="6">
        <v>16</v>
      </c>
      <c r="B19" s="3" t="s">
        <v>21</v>
      </c>
      <c r="C19" s="7">
        <v>2.81</v>
      </c>
      <c r="D19" s="7">
        <v>3.41</v>
      </c>
      <c r="E19" s="3">
        <f t="shared" si="2"/>
        <v>0.67820000000000003</v>
      </c>
      <c r="F19" s="3">
        <f t="shared" si="0"/>
        <v>0.3372</v>
      </c>
      <c r="G19" s="3">
        <f t="shared" si="1"/>
        <v>0.34100000000000003</v>
      </c>
    </row>
    <row r="20" spans="1:7" ht="40.5" customHeight="1" x14ac:dyDescent="0.15">
      <c r="A20" s="6">
        <v>17</v>
      </c>
      <c r="B20" s="3" t="s">
        <v>29</v>
      </c>
      <c r="C20" s="3">
        <v>0</v>
      </c>
      <c r="D20" s="4">
        <v>1.23</v>
      </c>
      <c r="E20" s="3">
        <f t="shared" si="2"/>
        <v>0.123</v>
      </c>
      <c r="F20" s="3">
        <f t="shared" si="0"/>
        <v>0</v>
      </c>
      <c r="G20" s="3">
        <f t="shared" si="1"/>
        <v>0.123</v>
      </c>
    </row>
    <row r="21" spans="1:7" ht="40.5" customHeight="1" x14ac:dyDescent="0.15">
      <c r="A21" s="6">
        <v>18</v>
      </c>
      <c r="B21" s="3" t="s">
        <v>22</v>
      </c>
      <c r="C21" s="7">
        <v>9.0500000000000007</v>
      </c>
      <c r="D21" s="7">
        <v>3.58</v>
      </c>
      <c r="E21" s="3">
        <f t="shared" si="2"/>
        <v>1.444</v>
      </c>
      <c r="F21" s="3">
        <f t="shared" si="0"/>
        <v>1.0860000000000001</v>
      </c>
      <c r="G21" s="3">
        <f t="shared" si="1"/>
        <v>0.35799999999999998</v>
      </c>
    </row>
    <row r="22" spans="1:7" ht="40.5" customHeight="1" x14ac:dyDescent="0.15">
      <c r="A22" s="6">
        <v>19</v>
      </c>
      <c r="B22" s="3" t="s">
        <v>23</v>
      </c>
      <c r="C22" s="7">
        <v>7.99</v>
      </c>
      <c r="D22" s="3">
        <v>0</v>
      </c>
      <c r="E22" s="3">
        <f t="shared" si="2"/>
        <v>0.95879999999999999</v>
      </c>
      <c r="F22" s="3">
        <f t="shared" si="0"/>
        <v>0.95879999999999999</v>
      </c>
      <c r="G22" s="3">
        <f t="shared" si="1"/>
        <v>0</v>
      </c>
    </row>
    <row r="23" spans="1:7" ht="40.5" customHeight="1" x14ac:dyDescent="0.15">
      <c r="A23" s="6">
        <v>20</v>
      </c>
      <c r="B23" s="3" t="s">
        <v>24</v>
      </c>
      <c r="C23" s="7">
        <v>8.92</v>
      </c>
      <c r="D23" s="7">
        <v>3</v>
      </c>
      <c r="E23" s="3">
        <f t="shared" si="2"/>
        <v>1.3704000000000001</v>
      </c>
      <c r="F23" s="3">
        <f t="shared" si="0"/>
        <v>1.0704</v>
      </c>
      <c r="G23" s="3">
        <f t="shared" si="1"/>
        <v>0.3</v>
      </c>
    </row>
    <row r="24" spans="1:7" ht="40.5" customHeight="1" x14ac:dyDescent="0.15">
      <c r="A24" s="6">
        <v>21</v>
      </c>
      <c r="B24" s="3" t="s">
        <v>27</v>
      </c>
      <c r="C24" s="7">
        <v>10.41</v>
      </c>
      <c r="D24" s="4">
        <v>1</v>
      </c>
      <c r="E24" s="3">
        <f t="shared" si="2"/>
        <v>1.3492000000000002</v>
      </c>
      <c r="F24" s="3">
        <f t="shared" si="0"/>
        <v>1.2492000000000001</v>
      </c>
      <c r="G24" s="3">
        <f t="shared" si="1"/>
        <v>0.1</v>
      </c>
    </row>
    <row r="25" spans="1:7" ht="40.5" customHeight="1" x14ac:dyDescent="0.15">
      <c r="A25" s="6">
        <v>22</v>
      </c>
      <c r="B25" s="3" t="s">
        <v>28</v>
      </c>
      <c r="C25" s="7">
        <v>4.72</v>
      </c>
      <c r="D25" s="7">
        <v>2.81</v>
      </c>
      <c r="E25" s="3">
        <f t="shared" si="2"/>
        <v>0.84740000000000004</v>
      </c>
      <c r="F25" s="3">
        <f t="shared" si="0"/>
        <v>0.56640000000000001</v>
      </c>
      <c r="G25" s="3">
        <f t="shared" si="1"/>
        <v>0.28100000000000003</v>
      </c>
    </row>
    <row r="26" spans="1:7" ht="51" customHeight="1" x14ac:dyDescent="0.15">
      <c r="A26" s="8" t="s">
        <v>3</v>
      </c>
      <c r="B26" s="9"/>
      <c r="C26" s="2">
        <f>SUM(C4:C25)</f>
        <v>489.42000000000013</v>
      </c>
      <c r="D26" s="2">
        <f>SUM(D4:D25)</f>
        <v>125.04999999999998</v>
      </c>
      <c r="E26" s="2">
        <f>SUM(E4:E25)</f>
        <v>71.235399999999998</v>
      </c>
      <c r="F26" s="2">
        <f>SUM(F4:F25)</f>
        <v>58.730400000000003</v>
      </c>
      <c r="G26" s="2">
        <f>SUM(G4:G25)</f>
        <v>12.504999999999997</v>
      </c>
    </row>
  </sheetData>
  <mergeCells count="6">
    <mergeCell ref="A26:B26"/>
    <mergeCell ref="A1:G1"/>
    <mergeCell ref="C2:D2"/>
    <mergeCell ref="B2:B3"/>
    <mergeCell ref="E2:G2"/>
    <mergeCell ref="A2: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2022-02-17T09:10:04Z</dcterms:modified>
</cp:coreProperties>
</file>