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activeTab="1"/>
  </bookViews>
  <sheets>
    <sheet name="各乡镇公益性岗位" sheetId="1" r:id="rId1"/>
    <sheet name="高校生公益性岗位" sheetId="2" r:id="rId2"/>
  </sheets>
  <calcPr calcId="124519"/>
</workbook>
</file>

<file path=xl/calcChain.xml><?xml version="1.0" encoding="utf-8"?>
<calcChain xmlns="http://schemas.openxmlformats.org/spreadsheetml/2006/main">
  <c r="L13" i="2"/>
  <c r="K13"/>
  <c r="J13"/>
  <c r="G13"/>
  <c r="M12"/>
  <c r="I12"/>
  <c r="N11"/>
  <c r="M11"/>
  <c r="I11"/>
  <c r="M10"/>
  <c r="N10" s="1"/>
  <c r="I10"/>
  <c r="M9"/>
  <c r="I9"/>
  <c r="M8"/>
  <c r="I8"/>
  <c r="M7"/>
  <c r="I7"/>
  <c r="M6"/>
  <c r="I6"/>
  <c r="J93" i="1"/>
  <c r="K93"/>
  <c r="L93"/>
  <c r="M92"/>
  <c r="I92"/>
  <c r="M91"/>
  <c r="I91"/>
  <c r="N91" s="1"/>
  <c r="M90"/>
  <c r="I90"/>
  <c r="M89"/>
  <c r="I89"/>
  <c r="M88"/>
  <c r="I88"/>
  <c r="N88" s="1"/>
  <c r="M87"/>
  <c r="I87"/>
  <c r="M86"/>
  <c r="I86"/>
  <c r="M85"/>
  <c r="I85"/>
  <c r="M84"/>
  <c r="I84"/>
  <c r="M83"/>
  <c r="I83"/>
  <c r="M82"/>
  <c r="I82"/>
  <c r="M81"/>
  <c r="I81"/>
  <c r="M80"/>
  <c r="I80"/>
  <c r="N80" s="1"/>
  <c r="M79"/>
  <c r="I79"/>
  <c r="M78"/>
  <c r="I78"/>
  <c r="M77"/>
  <c r="I77"/>
  <c r="M76"/>
  <c r="I76"/>
  <c r="N76" s="1"/>
  <c r="N75"/>
  <c r="M75"/>
  <c r="I75"/>
  <c r="M74"/>
  <c r="I74"/>
  <c r="M73"/>
  <c r="I73"/>
  <c r="N72"/>
  <c r="M72"/>
  <c r="I72"/>
  <c r="M71"/>
  <c r="I71"/>
  <c r="N71" s="1"/>
  <c r="M70"/>
  <c r="I70"/>
  <c r="M69"/>
  <c r="I69"/>
  <c r="M68"/>
  <c r="I68"/>
  <c r="M67"/>
  <c r="I67"/>
  <c r="N67" s="1"/>
  <c r="M66"/>
  <c r="I66"/>
  <c r="M65"/>
  <c r="I65"/>
  <c r="M64"/>
  <c r="I64"/>
  <c r="M63"/>
  <c r="I63"/>
  <c r="M62"/>
  <c r="I62"/>
  <c r="M61"/>
  <c r="I61"/>
  <c r="M60"/>
  <c r="I60"/>
  <c r="M59"/>
  <c r="I59"/>
  <c r="N59" s="1"/>
  <c r="M58"/>
  <c r="I58"/>
  <c r="M57"/>
  <c r="I57"/>
  <c r="M56"/>
  <c r="I56"/>
  <c r="N56" s="1"/>
  <c r="M55"/>
  <c r="I55"/>
  <c r="M54"/>
  <c r="I54"/>
  <c r="M53"/>
  <c r="I53"/>
  <c r="M52"/>
  <c r="I52"/>
  <c r="M51"/>
  <c r="I51"/>
  <c r="M50"/>
  <c r="I50"/>
  <c r="M49"/>
  <c r="I49"/>
  <c r="M48"/>
  <c r="I48"/>
  <c r="N48" s="1"/>
  <c r="M47"/>
  <c r="I47"/>
  <c r="M46"/>
  <c r="I46"/>
  <c r="M45"/>
  <c r="I45"/>
  <c r="M44"/>
  <c r="I44"/>
  <c r="N44" s="1"/>
  <c r="N43"/>
  <c r="M43"/>
  <c r="I43"/>
  <c r="M42"/>
  <c r="I42"/>
  <c r="M41"/>
  <c r="I41"/>
  <c r="N40"/>
  <c r="M40"/>
  <c r="I40"/>
  <c r="M39"/>
  <c r="I39"/>
  <c r="N39" s="1"/>
  <c r="M38"/>
  <c r="I38"/>
  <c r="M37"/>
  <c r="I37"/>
  <c r="M36"/>
  <c r="I36"/>
  <c r="M35"/>
  <c r="I35"/>
  <c r="N35" s="1"/>
  <c r="M34"/>
  <c r="I34"/>
  <c r="M33"/>
  <c r="I33"/>
  <c r="M32"/>
  <c r="I32"/>
  <c r="M31"/>
  <c r="I31"/>
  <c r="M30"/>
  <c r="I30"/>
  <c r="M29"/>
  <c r="I29"/>
  <c r="M28"/>
  <c r="I28"/>
  <c r="M27"/>
  <c r="I27"/>
  <c r="N27" s="1"/>
  <c r="M26"/>
  <c r="I26"/>
  <c r="M25"/>
  <c r="I25"/>
  <c r="M24"/>
  <c r="I24"/>
  <c r="N24" s="1"/>
  <c r="M23"/>
  <c r="I23"/>
  <c r="M22"/>
  <c r="I22"/>
  <c r="M21"/>
  <c r="I21"/>
  <c r="M20"/>
  <c r="I20"/>
  <c r="M19"/>
  <c r="I19"/>
  <c r="M18"/>
  <c r="I18"/>
  <c r="M17"/>
  <c r="I17"/>
  <c r="M16"/>
  <c r="I16"/>
  <c r="N16" s="1"/>
  <c r="M15"/>
  <c r="I15"/>
  <c r="M14"/>
  <c r="I14"/>
  <c r="M13"/>
  <c r="I13"/>
  <c r="M12"/>
  <c r="I12"/>
  <c r="N12" s="1"/>
  <c r="N11"/>
  <c r="M11"/>
  <c r="I11"/>
  <c r="M10"/>
  <c r="I10"/>
  <c r="M9"/>
  <c r="I9"/>
  <c r="N8"/>
  <c r="M8"/>
  <c r="I8"/>
  <c r="M7"/>
  <c r="I7"/>
  <c r="N7" s="1"/>
  <c r="M6"/>
  <c r="M93" s="1"/>
  <c r="I6"/>
  <c r="I93" s="1"/>
  <c r="N7" i="2" l="1"/>
  <c r="N13" s="1"/>
  <c r="N9"/>
  <c r="N12"/>
  <c r="N6"/>
  <c r="N8"/>
  <c r="M13"/>
  <c r="I13"/>
  <c r="N19" i="1"/>
  <c r="N23"/>
  <c r="N28"/>
  <c r="N32"/>
  <c r="N51"/>
  <c r="N55"/>
  <c r="N60"/>
  <c r="N64"/>
  <c r="N83"/>
  <c r="N87"/>
  <c r="N92"/>
  <c r="N15"/>
  <c r="N20"/>
  <c r="N31"/>
  <c r="N36"/>
  <c r="N47"/>
  <c r="N52"/>
  <c r="N63"/>
  <c r="N68"/>
  <c r="N79"/>
  <c r="N84"/>
  <c r="N10"/>
  <c r="N13"/>
  <c r="N18"/>
  <c r="N21"/>
  <c r="N26"/>
  <c r="N29"/>
  <c r="N34"/>
  <c r="N37"/>
  <c r="N42"/>
  <c r="N45"/>
  <c r="N50"/>
  <c r="N53"/>
  <c r="N58"/>
  <c r="N61"/>
  <c r="N66"/>
  <c r="N69"/>
  <c r="N74"/>
  <c r="N77"/>
  <c r="N82"/>
  <c r="N85"/>
  <c r="N90"/>
  <c r="N6"/>
  <c r="N9"/>
  <c r="N14"/>
  <c r="N17"/>
  <c r="N22"/>
  <c r="N25"/>
  <c r="N30"/>
  <c r="N33"/>
  <c r="N38"/>
  <c r="N41"/>
  <c r="N46"/>
  <c r="N49"/>
  <c r="N54"/>
  <c r="N57"/>
  <c r="N62"/>
  <c r="N65"/>
  <c r="N70"/>
  <c r="N73"/>
  <c r="N78"/>
  <c r="N81"/>
  <c r="N86"/>
  <c r="N89"/>
  <c r="N93" l="1"/>
</calcChain>
</file>

<file path=xl/sharedStrings.xml><?xml version="1.0" encoding="utf-8"?>
<sst xmlns="http://schemas.openxmlformats.org/spreadsheetml/2006/main" count="605" uniqueCount="282">
  <si>
    <t>永定区申请公益性岗位补贴和公益性岗位人员社保补贴明细表</t>
    <phoneticPr fontId="4" type="noConversion"/>
  </si>
  <si>
    <t>填报单位（公章）：</t>
    <phoneticPr fontId="4" type="noConversion"/>
  </si>
  <si>
    <t>填报日期： 2022年2月23日</t>
    <phoneticPr fontId="4" type="noConversion"/>
  </si>
  <si>
    <t>序
号</t>
    <phoneticPr fontId="4" type="noConversion"/>
  </si>
  <si>
    <t>姓名</t>
    <phoneticPr fontId="4" type="noConversion"/>
  </si>
  <si>
    <t>性
别</t>
    <phoneticPr fontId="4" type="noConversion"/>
  </si>
  <si>
    <t>身份证号码</t>
  </si>
  <si>
    <t>公益性
岗位名称</t>
    <phoneticPr fontId="4" type="noConversion"/>
  </si>
  <si>
    <t>申请补贴
起止年月</t>
    <phoneticPr fontId="4" type="noConversion"/>
  </si>
  <si>
    <t>补贴
月数</t>
    <phoneticPr fontId="4" type="noConversion"/>
  </si>
  <si>
    <t>岗位补
贴标准
（元/月）</t>
    <phoneticPr fontId="4" type="noConversion"/>
  </si>
  <si>
    <t>申请岗位补贴合计金  额</t>
    <phoneticPr fontId="4" type="noConversion"/>
  </si>
  <si>
    <t>申请社会保险补贴金额</t>
    <phoneticPr fontId="4" type="noConversion"/>
  </si>
  <si>
    <t>总合计</t>
    <phoneticPr fontId="4" type="noConversion"/>
  </si>
  <si>
    <t>备注</t>
  </si>
  <si>
    <t>养老</t>
    <phoneticPr fontId="4" type="noConversion"/>
  </si>
  <si>
    <t>医疗</t>
    <phoneticPr fontId="4" type="noConversion"/>
  </si>
  <si>
    <t>失业</t>
    <phoneticPr fontId="4" type="noConversion"/>
  </si>
  <si>
    <t>三险
小计</t>
    <phoneticPr fontId="4" type="noConversion"/>
  </si>
  <si>
    <t>叶翠虹</t>
    <phoneticPr fontId="4" type="noConversion"/>
  </si>
  <si>
    <t>女</t>
    <phoneticPr fontId="4" type="noConversion"/>
  </si>
  <si>
    <t>卫生保洁员</t>
    <phoneticPr fontId="4" type="noConversion"/>
  </si>
  <si>
    <t>2021年10－12月</t>
    <phoneticPr fontId="4" type="noConversion"/>
  </si>
  <si>
    <t>抚市镇</t>
    <phoneticPr fontId="4" type="noConversion"/>
  </si>
  <si>
    <t>刘小梅</t>
    <phoneticPr fontId="4" type="noConversion"/>
  </si>
  <si>
    <t>黄春兰</t>
    <phoneticPr fontId="4" type="noConversion"/>
  </si>
  <si>
    <t>卢良福</t>
    <phoneticPr fontId="4" type="noConversion"/>
  </si>
  <si>
    <t>男</t>
    <phoneticPr fontId="4" type="noConversion"/>
  </si>
  <si>
    <t>吴冬梅</t>
    <phoneticPr fontId="4" type="noConversion"/>
  </si>
  <si>
    <t>赖碧仙</t>
    <phoneticPr fontId="4" type="noConversion"/>
  </si>
  <si>
    <t>邹跃容</t>
    <phoneticPr fontId="4" type="noConversion"/>
  </si>
  <si>
    <t>黄丽玉</t>
    <phoneticPr fontId="4" type="noConversion"/>
  </si>
  <si>
    <t>赖金娣</t>
  </si>
  <si>
    <t>女</t>
  </si>
  <si>
    <t>虎岗镇</t>
    <phoneticPr fontId="4" type="noConversion"/>
  </si>
  <si>
    <t>林增波</t>
  </si>
  <si>
    <t>男</t>
  </si>
  <si>
    <t>林翠芹</t>
    <phoneticPr fontId="4" type="noConversion"/>
  </si>
  <si>
    <t>唐小红</t>
  </si>
  <si>
    <t>唐凯章</t>
    <phoneticPr fontId="4" type="noConversion"/>
  </si>
  <si>
    <t>陈金花</t>
  </si>
  <si>
    <t>高陂镇</t>
    <phoneticPr fontId="4" type="noConversion"/>
  </si>
  <si>
    <t>李芳媛</t>
  </si>
  <si>
    <t>张小燕</t>
  </si>
  <si>
    <t>许梅娣</t>
  </si>
  <si>
    <t>张春莉</t>
  </si>
  <si>
    <t>林春兰</t>
  </si>
  <si>
    <t>张培海</t>
  </si>
  <si>
    <t>陈桂珍</t>
  </si>
  <si>
    <t>王顺坤</t>
  </si>
  <si>
    <t>卢晓春</t>
  </si>
  <si>
    <t>唐小梅</t>
  </si>
  <si>
    <t>协助员</t>
  </si>
  <si>
    <t>张玲</t>
  </si>
  <si>
    <t>王荣</t>
  </si>
  <si>
    <t>周新荣</t>
  </si>
  <si>
    <t>凤城街道</t>
    <phoneticPr fontId="4" type="noConversion"/>
  </si>
  <si>
    <t>吴庆妃</t>
  </si>
  <si>
    <t>凤城街道</t>
  </si>
  <si>
    <t>陈启文</t>
    <phoneticPr fontId="4" type="noConversion"/>
  </si>
  <si>
    <t>女</t>
    <phoneticPr fontId="4" type="noConversion"/>
  </si>
  <si>
    <t>何炳东</t>
    <phoneticPr fontId="4" type="noConversion"/>
  </si>
  <si>
    <t>男</t>
    <phoneticPr fontId="4" type="noConversion"/>
  </si>
  <si>
    <t>童志文</t>
    <phoneticPr fontId="4" type="noConversion"/>
  </si>
  <si>
    <t>社区（村）公共卫生保洁员</t>
    <phoneticPr fontId="4" type="noConversion"/>
  </si>
  <si>
    <t>卢武昌</t>
  </si>
  <si>
    <t>卫生保洁员</t>
  </si>
  <si>
    <t>陈东乡</t>
  </si>
  <si>
    <t>熊培南</t>
  </si>
  <si>
    <t>护林员</t>
  </si>
  <si>
    <t>苏红娘</t>
  </si>
  <si>
    <r>
      <t>2021年10－1</t>
    </r>
    <r>
      <rPr>
        <sz val="10"/>
        <rFont val="宋体"/>
        <charset val="134"/>
      </rPr>
      <t>1</t>
    </r>
    <r>
      <rPr>
        <sz val="10"/>
        <rFont val="宋体"/>
        <charset val="134"/>
      </rPr>
      <t>月</t>
    </r>
    <phoneticPr fontId="4" type="noConversion"/>
  </si>
  <si>
    <t>张权光</t>
  </si>
  <si>
    <t>大溪乡</t>
    <phoneticPr fontId="4" type="noConversion"/>
  </si>
  <si>
    <t>张万泽</t>
  </si>
  <si>
    <t>谢其燕</t>
    <phoneticPr fontId="4" type="noConversion"/>
  </si>
  <si>
    <t>卢文光</t>
    <phoneticPr fontId="4" type="noConversion"/>
  </si>
  <si>
    <t>坎市镇</t>
    <phoneticPr fontId="4" type="noConversion"/>
  </si>
  <si>
    <t>赖秀玲</t>
    <phoneticPr fontId="4" type="noConversion"/>
  </si>
  <si>
    <t>民政协理员</t>
    <phoneticPr fontId="4" type="noConversion"/>
  </si>
  <si>
    <t>林付洪</t>
    <phoneticPr fontId="4" type="noConversion"/>
  </si>
  <si>
    <t>保安员</t>
    <phoneticPr fontId="4" type="noConversion"/>
  </si>
  <si>
    <t>卢斌模</t>
    <phoneticPr fontId="4" type="noConversion"/>
  </si>
  <si>
    <t>郑兴荣</t>
    <phoneticPr fontId="4" type="noConversion"/>
  </si>
  <si>
    <t>城郊镇</t>
    <phoneticPr fontId="4" type="noConversion"/>
  </si>
  <si>
    <t>张日琴</t>
    <phoneticPr fontId="4" type="noConversion"/>
  </si>
  <si>
    <t>沈玉娣</t>
    <phoneticPr fontId="4" type="noConversion"/>
  </si>
  <si>
    <t>张茂清</t>
    <phoneticPr fontId="4" type="noConversion"/>
  </si>
  <si>
    <t>吴凤元</t>
    <phoneticPr fontId="4" type="noConversion"/>
  </si>
  <si>
    <t>廖树香</t>
    <phoneticPr fontId="4" type="noConversion"/>
  </si>
  <si>
    <t>文化广场管理员</t>
    <phoneticPr fontId="4" type="noConversion"/>
  </si>
  <si>
    <t>龙潭镇</t>
    <phoneticPr fontId="4" type="noConversion"/>
  </si>
  <si>
    <t>卢城生</t>
    <phoneticPr fontId="4" type="noConversion"/>
  </si>
  <si>
    <t>护林员</t>
    <phoneticPr fontId="4" type="noConversion"/>
  </si>
  <si>
    <t>陈金宝</t>
    <phoneticPr fontId="4" type="noConversion"/>
  </si>
  <si>
    <t>卢建琴</t>
    <phoneticPr fontId="4" type="noConversion"/>
  </si>
  <si>
    <t>卢丹萍</t>
    <phoneticPr fontId="4" type="noConversion"/>
  </si>
  <si>
    <t>保绿员</t>
    <phoneticPr fontId="4" type="noConversion"/>
  </si>
  <si>
    <t>巫春燕</t>
    <phoneticPr fontId="4" type="noConversion"/>
  </si>
  <si>
    <t>农业协理员</t>
    <phoneticPr fontId="4" type="noConversion"/>
  </si>
  <si>
    <t>古竹乡</t>
    <phoneticPr fontId="4" type="noConversion"/>
  </si>
  <si>
    <t>苏海龙</t>
    <phoneticPr fontId="4" type="noConversion"/>
  </si>
  <si>
    <t>金丽</t>
    <phoneticPr fontId="4" type="noConversion"/>
  </si>
  <si>
    <t>湖山乡</t>
    <phoneticPr fontId="4" type="noConversion"/>
  </si>
  <si>
    <t>钟北祥</t>
    <phoneticPr fontId="4" type="noConversion"/>
  </si>
  <si>
    <t>李德英</t>
    <phoneticPr fontId="4" type="noConversion"/>
  </si>
  <si>
    <t>阮灿清</t>
  </si>
  <si>
    <t>培丰镇</t>
    <phoneticPr fontId="4" type="noConversion"/>
  </si>
  <si>
    <t>林天恩</t>
  </si>
  <si>
    <t>阮秋琴</t>
  </si>
  <si>
    <t>张庆广</t>
  </si>
  <si>
    <t>韦芹</t>
  </si>
  <si>
    <t>卢小莲</t>
  </si>
  <si>
    <t>2021年10－11月</t>
    <phoneticPr fontId="4" type="noConversion"/>
  </si>
  <si>
    <t>王德全</t>
  </si>
  <si>
    <t>贾庆全</t>
    <phoneticPr fontId="4" type="noConversion"/>
  </si>
  <si>
    <t>郑永清</t>
  </si>
  <si>
    <t>简泽林</t>
    <phoneticPr fontId="4" type="noConversion"/>
  </si>
  <si>
    <t>林根花</t>
  </si>
  <si>
    <t>肖尾群</t>
  </si>
  <si>
    <t>赖培梅</t>
  </si>
  <si>
    <t>社区（村）公共卫生保洁员</t>
  </si>
  <si>
    <t>合溪乡</t>
    <phoneticPr fontId="4" type="noConversion"/>
  </si>
  <si>
    <t>刘伟喜</t>
  </si>
  <si>
    <t>吴光辉</t>
  </si>
  <si>
    <t>赖东坤</t>
  </si>
  <si>
    <t>魏箕良</t>
  </si>
  <si>
    <t>吴秋福</t>
    <phoneticPr fontId="4" type="noConversion"/>
  </si>
  <si>
    <t>市政管理员</t>
    <phoneticPr fontId="4" type="noConversion"/>
  </si>
  <si>
    <t>湖雷镇</t>
    <phoneticPr fontId="4" type="noConversion"/>
  </si>
  <si>
    <t>赖增元</t>
    <phoneticPr fontId="4" type="noConversion"/>
  </si>
  <si>
    <t>张志强</t>
    <phoneticPr fontId="4" type="noConversion"/>
  </si>
  <si>
    <t>赖蓉芳</t>
    <phoneticPr fontId="4" type="noConversion"/>
  </si>
  <si>
    <t>治安协管员</t>
    <phoneticPr fontId="4" type="noConversion"/>
  </si>
  <si>
    <t>吴丽珍</t>
    <phoneticPr fontId="4" type="noConversion"/>
  </si>
  <si>
    <t>保洁员</t>
    <phoneticPr fontId="4" type="noConversion"/>
  </si>
  <si>
    <t>黄春燕</t>
    <phoneticPr fontId="4" type="noConversion"/>
  </si>
  <si>
    <t>吴大联</t>
    <phoneticPr fontId="4" type="noConversion"/>
  </si>
  <si>
    <t>廖映霞</t>
    <phoneticPr fontId="4" type="noConversion"/>
  </si>
  <si>
    <t>人力资源和社会保障协理员</t>
    <phoneticPr fontId="4" type="noConversion"/>
  </si>
  <si>
    <r>
      <t>2021年</t>
    </r>
    <r>
      <rPr>
        <sz val="10"/>
        <rFont val="宋体"/>
        <charset val="134"/>
      </rPr>
      <t>9</t>
    </r>
    <r>
      <rPr>
        <sz val="10"/>
        <rFont val="宋体"/>
        <charset val="134"/>
      </rPr>
      <t>－12月</t>
    </r>
    <phoneticPr fontId="4" type="noConversion"/>
  </si>
  <si>
    <t>人社局</t>
    <phoneticPr fontId="4" type="noConversion"/>
  </si>
  <si>
    <t>张文兰</t>
    <phoneticPr fontId="4" type="noConversion"/>
  </si>
  <si>
    <t>保洁员</t>
    <phoneticPr fontId="4" type="noConversion"/>
  </si>
  <si>
    <t>林小梅</t>
    <phoneticPr fontId="4" type="noConversion"/>
  </si>
  <si>
    <t>专职调解员</t>
    <phoneticPr fontId="4" type="noConversion"/>
  </si>
  <si>
    <r>
      <t>2021年</t>
    </r>
    <r>
      <rPr>
        <sz val="10"/>
        <rFont val="宋体"/>
        <charset val="134"/>
      </rPr>
      <t>8</t>
    </r>
    <r>
      <rPr>
        <sz val="10"/>
        <rFont val="宋体"/>
        <charset val="134"/>
      </rPr>
      <t>－1</t>
    </r>
    <r>
      <rPr>
        <sz val="10"/>
        <rFont val="宋体"/>
        <charset val="134"/>
      </rPr>
      <t>2</t>
    </r>
    <r>
      <rPr>
        <sz val="10"/>
        <rFont val="宋体"/>
        <charset val="134"/>
      </rPr>
      <t>月</t>
    </r>
    <phoneticPr fontId="4" type="noConversion"/>
  </si>
  <si>
    <t>司法局</t>
    <phoneticPr fontId="4" type="noConversion"/>
  </si>
  <si>
    <t>孙锦珠</t>
    <phoneticPr fontId="4" type="noConversion"/>
  </si>
  <si>
    <t>苏伟虹</t>
    <phoneticPr fontId="4" type="noConversion"/>
  </si>
  <si>
    <t>吴清平</t>
    <phoneticPr fontId="4" type="noConversion"/>
  </si>
  <si>
    <t>陈满娘</t>
    <phoneticPr fontId="4" type="noConversion"/>
  </si>
  <si>
    <r>
      <t>2021年</t>
    </r>
    <r>
      <rPr>
        <sz val="10"/>
        <rFont val="宋体"/>
        <charset val="134"/>
      </rPr>
      <t>8</t>
    </r>
    <r>
      <rPr>
        <sz val="10"/>
        <rFont val="宋体"/>
        <charset val="134"/>
      </rPr>
      <t>－12月</t>
    </r>
    <phoneticPr fontId="4" type="noConversion"/>
  </si>
  <si>
    <t>合计</t>
    <phoneticPr fontId="4" type="noConversion"/>
  </si>
  <si>
    <t>填表说明：“申请岗位补贴合计金额”和“申请社会保险补贴合计金额”是申请所属月数的总金额（即：补贴月数*补贴标准）。</t>
    <phoneticPr fontId="4" type="noConversion"/>
  </si>
  <si>
    <t>352229198406******</t>
  </si>
  <si>
    <t>350824199505******</t>
  </si>
  <si>
    <t>352623197302******</t>
  </si>
  <si>
    <t>352623196308******</t>
  </si>
  <si>
    <t>350822199105******</t>
  </si>
  <si>
    <t>352623197606******</t>
  </si>
  <si>
    <t>430682197708******</t>
  </si>
  <si>
    <t>352623197901******</t>
  </si>
  <si>
    <t>350822198203******</t>
  </si>
  <si>
    <t>352623196601******</t>
  </si>
  <si>
    <t>350822198807******</t>
  </si>
  <si>
    <t>352623197202******</t>
  </si>
  <si>
    <t>352623197208******</t>
  </si>
  <si>
    <t>350822199012******</t>
  </si>
  <si>
    <t>350822199409******</t>
  </si>
  <si>
    <t>522132198310******</t>
  </si>
  <si>
    <t>350822198812******</t>
  </si>
  <si>
    <t>352623198103******</t>
  </si>
  <si>
    <t>350822198906******</t>
  </si>
  <si>
    <t>352623197105******</t>
  </si>
  <si>
    <t>352623196506******</t>
  </si>
  <si>
    <t>352623197903******</t>
  </si>
  <si>
    <t>352623197610******</t>
  </si>
  <si>
    <t>350822199307******</t>
  </si>
  <si>
    <t>350822199008******</t>
  </si>
  <si>
    <t>350822198405******</t>
  </si>
  <si>
    <t>350822198204******</t>
  </si>
  <si>
    <t>352623197510******</t>
  </si>
  <si>
    <t>350822198606******</t>
  </si>
  <si>
    <t>352623197209******</t>
  </si>
  <si>
    <t>352623197407******</t>
  </si>
  <si>
    <t>352623196210******</t>
  </si>
  <si>
    <t>352623197111******</t>
  </si>
  <si>
    <t>352623197309******</t>
  </si>
  <si>
    <t>352623197005******</t>
  </si>
  <si>
    <t>441422197105******</t>
  </si>
  <si>
    <t>352623196406******</t>
  </si>
  <si>
    <t>352623196508******</t>
  </si>
  <si>
    <t>441622198206******</t>
  </si>
  <si>
    <t>352623196610******</t>
  </si>
  <si>
    <t>352623197808******</t>
  </si>
  <si>
    <t>350822198210******</t>
  </si>
  <si>
    <t>352623197503******</t>
  </si>
  <si>
    <t>352623196807******</t>
  </si>
  <si>
    <t>350822198411******</t>
  </si>
  <si>
    <t>350822199511******</t>
  </si>
  <si>
    <t>360732198612******</t>
  </si>
  <si>
    <t>352623196704******</t>
  </si>
  <si>
    <t>350822199004******</t>
  </si>
  <si>
    <t>350822199212******</t>
  </si>
  <si>
    <t>350822198409******</t>
  </si>
  <si>
    <t>420921197809******</t>
  </si>
  <si>
    <t>352623197911******</t>
  </si>
  <si>
    <t>350822198106******</t>
  </si>
  <si>
    <t>352623197304******</t>
  </si>
  <si>
    <t>350822198406******</t>
  </si>
  <si>
    <t>352623197301******</t>
  </si>
  <si>
    <t>522529197805******</t>
  </si>
  <si>
    <t>352623196701******</t>
  </si>
  <si>
    <t>342422197208******</t>
  </si>
  <si>
    <t>352623196907******</t>
  </si>
  <si>
    <t>352623196708******</t>
  </si>
  <si>
    <t>352601197507******</t>
  </si>
  <si>
    <t>350423198204******</t>
  </si>
  <si>
    <t>352623196809******</t>
  </si>
  <si>
    <t>352623196804******</t>
  </si>
  <si>
    <t>352623197711******</t>
  </si>
  <si>
    <t>352623197212******</t>
  </si>
  <si>
    <t>352623196303******</t>
  </si>
  <si>
    <t>352623197908******</t>
  </si>
  <si>
    <t>352623197207******</t>
  </si>
  <si>
    <t>352623197102******</t>
  </si>
  <si>
    <t>352623198111******</t>
  </si>
  <si>
    <t>350822198605******</t>
  </si>
  <si>
    <t>352623197507******</t>
  </si>
  <si>
    <t>352623196612******</t>
  </si>
  <si>
    <t>352623197710******</t>
  </si>
  <si>
    <t>352623197502******</t>
  </si>
  <si>
    <t>352623198110******</t>
  </si>
  <si>
    <t>352201197809******</t>
  </si>
  <si>
    <t>350822197312******</t>
  </si>
  <si>
    <t>350822198907******</t>
  </si>
  <si>
    <t>352623197303******</t>
  </si>
  <si>
    <t>永定区申请高校毕业生公益性岗位补贴和公益性岗位人员社保补贴明细表</t>
    <phoneticPr fontId="4" type="noConversion"/>
  </si>
  <si>
    <t>填报单位（公章）：</t>
    <phoneticPr fontId="4" type="noConversion"/>
  </si>
  <si>
    <r>
      <t>填报日期： 2022</t>
    </r>
    <r>
      <rPr>
        <sz val="10"/>
        <rFont val="宋体"/>
        <charset val="134"/>
      </rPr>
      <t>年2月</t>
    </r>
    <r>
      <rPr>
        <sz val="10"/>
        <rFont val="宋体"/>
        <charset val="134"/>
      </rPr>
      <t>23</t>
    </r>
    <r>
      <rPr>
        <sz val="10"/>
        <rFont val="宋体"/>
        <charset val="134"/>
      </rPr>
      <t>日</t>
    </r>
    <phoneticPr fontId="4" type="noConversion"/>
  </si>
  <si>
    <t>序
号</t>
    <phoneticPr fontId="4" type="noConversion"/>
  </si>
  <si>
    <t>姓名</t>
    <phoneticPr fontId="4" type="noConversion"/>
  </si>
  <si>
    <t>性
别</t>
    <phoneticPr fontId="4" type="noConversion"/>
  </si>
  <si>
    <t>公益性
岗位名称</t>
    <phoneticPr fontId="4" type="noConversion"/>
  </si>
  <si>
    <t>申请补贴
起止年月</t>
    <phoneticPr fontId="4" type="noConversion"/>
  </si>
  <si>
    <t>补贴
月数</t>
    <phoneticPr fontId="4" type="noConversion"/>
  </si>
  <si>
    <t>岗位补
贴标准
（元/月）</t>
    <phoneticPr fontId="4" type="noConversion"/>
  </si>
  <si>
    <t>申请岗位补贴合计金  额</t>
    <phoneticPr fontId="4" type="noConversion"/>
  </si>
  <si>
    <t>申请社会保险补贴金额</t>
    <phoneticPr fontId="4" type="noConversion"/>
  </si>
  <si>
    <t>养老</t>
    <phoneticPr fontId="4" type="noConversion"/>
  </si>
  <si>
    <t>医疗</t>
    <phoneticPr fontId="4" type="noConversion"/>
  </si>
  <si>
    <t>失业</t>
    <phoneticPr fontId="4" type="noConversion"/>
  </si>
  <si>
    <t>三险
小计</t>
    <phoneticPr fontId="4" type="noConversion"/>
  </si>
  <si>
    <t>总合计</t>
    <phoneticPr fontId="4" type="noConversion"/>
  </si>
  <si>
    <t>苏育</t>
    <phoneticPr fontId="4" type="noConversion"/>
  </si>
  <si>
    <t>男</t>
    <phoneticPr fontId="4" type="noConversion"/>
  </si>
  <si>
    <t>劳动保障协理员</t>
    <phoneticPr fontId="4" type="noConversion"/>
  </si>
  <si>
    <r>
      <t>2021.11</t>
    </r>
    <r>
      <rPr>
        <sz val="10"/>
        <rFont val="宋体"/>
        <charset val="134"/>
      </rPr>
      <t>－2021.</t>
    </r>
    <r>
      <rPr>
        <sz val="10"/>
        <rFont val="宋体"/>
        <charset val="134"/>
      </rPr>
      <t>12</t>
    </r>
    <phoneticPr fontId="4" type="noConversion"/>
  </si>
  <si>
    <t>城郊镇</t>
    <phoneticPr fontId="4" type="noConversion"/>
  </si>
  <si>
    <t>苏家坤</t>
    <phoneticPr fontId="4" type="noConversion"/>
  </si>
  <si>
    <r>
      <t>2021.</t>
    </r>
    <r>
      <rPr>
        <sz val="10"/>
        <rFont val="宋体"/>
        <charset val="134"/>
      </rPr>
      <t>10</t>
    </r>
    <r>
      <rPr>
        <sz val="10"/>
        <rFont val="宋体"/>
        <charset val="134"/>
      </rPr>
      <t>－2021.</t>
    </r>
    <r>
      <rPr>
        <sz val="10"/>
        <rFont val="宋体"/>
        <charset val="134"/>
      </rPr>
      <t>12</t>
    </r>
    <phoneticPr fontId="4" type="noConversion"/>
  </si>
  <si>
    <t>赖晓霞</t>
    <phoneticPr fontId="4" type="noConversion"/>
  </si>
  <si>
    <t>女</t>
    <phoneticPr fontId="4" type="noConversion"/>
  </si>
  <si>
    <t>抚市镇人社服务中心</t>
    <phoneticPr fontId="4" type="noConversion"/>
  </si>
  <si>
    <t>抚市镇</t>
    <phoneticPr fontId="4" type="noConversion"/>
  </si>
  <si>
    <t>江璐</t>
    <phoneticPr fontId="4" type="noConversion"/>
  </si>
  <si>
    <t>环保站协理员</t>
    <phoneticPr fontId="4" type="noConversion"/>
  </si>
  <si>
    <r>
      <t>2021.1</t>
    </r>
    <r>
      <rPr>
        <sz val="10"/>
        <rFont val="宋体"/>
        <charset val="134"/>
      </rPr>
      <t>1</t>
    </r>
    <r>
      <rPr>
        <sz val="10"/>
        <rFont val="宋体"/>
        <charset val="134"/>
      </rPr>
      <t>－2021.</t>
    </r>
    <r>
      <rPr>
        <sz val="10"/>
        <rFont val="宋体"/>
        <charset val="134"/>
      </rPr>
      <t>12</t>
    </r>
    <phoneticPr fontId="4" type="noConversion"/>
  </si>
  <si>
    <t>高陂镇</t>
    <phoneticPr fontId="4" type="noConversion"/>
  </si>
  <si>
    <t>廖小捷</t>
    <phoneticPr fontId="4" type="noConversion"/>
  </si>
  <si>
    <t>街道办</t>
    <phoneticPr fontId="4" type="noConversion"/>
  </si>
  <si>
    <t>曾林萍</t>
    <phoneticPr fontId="4" type="noConversion"/>
  </si>
  <si>
    <t>王雪檬</t>
    <phoneticPr fontId="4" type="noConversion"/>
  </si>
  <si>
    <t>填表说明：“申请岗位补贴合计金额”和“申请社会保险补贴合计金额”是申请所属月数的总金额（即：补贴月数*补贴标准）。</t>
    <phoneticPr fontId="4" type="noConversion"/>
  </si>
  <si>
    <t>350822199708******</t>
  </si>
  <si>
    <t>350822199703******</t>
  </si>
  <si>
    <t>350822198809******</t>
  </si>
  <si>
    <t>350822199601******</t>
  </si>
  <si>
    <t>350822199704******</t>
  </si>
  <si>
    <t>350822199709******</t>
  </si>
  <si>
    <t>350822199809******</t>
  </si>
</sst>
</file>

<file path=xl/styles.xml><?xml version="1.0" encoding="utf-8"?>
<styleSheet xmlns="http://schemas.openxmlformats.org/spreadsheetml/2006/main">
  <numFmts count="1">
    <numFmt numFmtId="176" formatCode="0.00_ "/>
  </numFmts>
  <fonts count="12">
    <font>
      <sz val="11"/>
      <color theme="1"/>
      <name val="宋体"/>
      <family val="2"/>
      <charset val="134"/>
      <scheme val="minor"/>
    </font>
    <font>
      <sz val="9"/>
      <name val="宋体"/>
      <family val="2"/>
      <charset val="134"/>
      <scheme val="minor"/>
    </font>
    <font>
      <sz val="10"/>
      <name val="宋体"/>
      <charset val="134"/>
    </font>
    <font>
      <b/>
      <sz val="18"/>
      <name val="宋体"/>
      <charset val="134"/>
    </font>
    <font>
      <sz val="9"/>
      <name val="宋体"/>
      <charset val="134"/>
    </font>
    <font>
      <sz val="10"/>
      <color rgb="FFFF0000"/>
      <name val="宋体"/>
      <charset val="134"/>
    </font>
    <font>
      <sz val="12"/>
      <name val="宋体"/>
      <charset val="134"/>
    </font>
    <font>
      <sz val="10"/>
      <name val="宋体"/>
      <charset val="134"/>
      <scheme val="minor"/>
    </font>
    <font>
      <sz val="11"/>
      <color indexed="8"/>
      <name val="宋体"/>
      <charset val="134"/>
    </font>
    <font>
      <sz val="10"/>
      <color theme="1"/>
      <name val="宋体"/>
      <charset val="134"/>
    </font>
    <font>
      <b/>
      <sz val="10"/>
      <name val="宋体"/>
      <charset val="134"/>
    </font>
    <font>
      <sz val="11"/>
      <name val="宋体"/>
      <charset val="134"/>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medium">
        <color indexed="64"/>
      </bottom>
      <diagonal/>
    </border>
  </borders>
  <cellStyleXfs count="3">
    <xf numFmtId="0" fontId="0" fillId="0" borderId="0">
      <alignment vertical="center"/>
    </xf>
    <xf numFmtId="0" fontId="6" fillId="0" borderId="0"/>
    <xf numFmtId="0" fontId="6" fillId="0" borderId="0">
      <alignment vertical="center"/>
    </xf>
  </cellStyleXfs>
  <cellXfs count="57">
    <xf numFmtId="0" fontId="0" fillId="0" borderId="0" xfId="0">
      <alignment vertical="center"/>
    </xf>
    <xf numFmtId="0" fontId="2" fillId="2" borderId="0" xfId="0" applyFont="1" applyFill="1" applyBorder="1">
      <alignment vertical="center"/>
    </xf>
    <xf numFmtId="0" fontId="2" fillId="2" borderId="0" xfId="0" applyFont="1" applyFill="1" applyBorder="1" applyAlignment="1">
      <alignment horizontal="left" vertical="center"/>
    </xf>
    <xf numFmtId="0" fontId="2" fillId="2" borderId="0" xfId="0" applyFont="1" applyFill="1" applyBorder="1" applyAlignment="1">
      <alignment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left" vertical="center"/>
    </xf>
    <xf numFmtId="49" fontId="2" fillId="2" borderId="2" xfId="0" applyNumberFormat="1" applyFont="1" applyFill="1" applyBorder="1" applyAlignment="1">
      <alignment horizontal="center" vertical="center"/>
    </xf>
    <xf numFmtId="176"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top" wrapText="1"/>
    </xf>
    <xf numFmtId="0" fontId="5" fillId="2" borderId="0" xfId="0" applyFont="1" applyFill="1" applyBorder="1">
      <alignment vertical="center"/>
    </xf>
    <xf numFmtId="0" fontId="2" fillId="2" borderId="8" xfId="0" applyFont="1" applyFill="1" applyBorder="1" applyAlignment="1">
      <alignment horizontal="left" vertical="center" wrapText="1"/>
    </xf>
    <xf numFmtId="0" fontId="2" fillId="2" borderId="2" xfId="0" applyFont="1" applyFill="1" applyBorder="1" applyAlignment="1">
      <alignment vertical="center"/>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49" fontId="2" fillId="2" borderId="8" xfId="1" applyNumberFormat="1" applyFont="1" applyFill="1" applyBorder="1" applyAlignment="1" applyProtection="1">
      <alignment horizontal="center" vertical="center" wrapText="1"/>
    </xf>
    <xf numFmtId="0" fontId="2" fillId="2" borderId="2" xfId="2" applyFont="1" applyFill="1" applyBorder="1" applyAlignment="1">
      <alignment horizontal="left" vertical="center"/>
    </xf>
    <xf numFmtId="0" fontId="2" fillId="2" borderId="2" xfId="2" applyFont="1" applyFill="1" applyBorder="1" applyAlignment="1">
      <alignment horizontal="center" vertical="center"/>
    </xf>
    <xf numFmtId="49" fontId="2" fillId="2" borderId="2" xfId="2" applyNumberFormat="1" applyFont="1" applyFill="1" applyBorder="1" applyAlignment="1">
      <alignment horizontal="center" vertical="center"/>
    </xf>
    <xf numFmtId="49" fontId="2" fillId="2" borderId="2" xfId="0" applyNumberFormat="1" applyFont="1" applyFill="1"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49" fontId="2" fillId="0" borderId="2" xfId="0" applyNumberFormat="1"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left" vertical="center"/>
    </xf>
    <xf numFmtId="0" fontId="2" fillId="0" borderId="3" xfId="0" applyFont="1" applyBorder="1" applyAlignment="1">
      <alignment horizontal="center" vertical="center"/>
    </xf>
    <xf numFmtId="49" fontId="2" fillId="0" borderId="3" xfId="0" applyNumberFormat="1" applyFont="1" applyBorder="1" applyAlignment="1">
      <alignment horizontal="center" vertical="center"/>
    </xf>
    <xf numFmtId="49" fontId="7" fillId="0" borderId="2" xfId="0" applyNumberFormat="1" applyFont="1" applyBorder="1" applyAlignment="1">
      <alignment horizontal="center" vertical="center"/>
    </xf>
    <xf numFmtId="0" fontId="2" fillId="2" borderId="2" xfId="0" applyFont="1" applyFill="1" applyBorder="1">
      <alignment vertical="center"/>
    </xf>
    <xf numFmtId="0" fontId="8" fillId="0" borderId="2" xfId="0" applyFont="1" applyFill="1" applyBorder="1">
      <alignment vertical="center"/>
    </xf>
    <xf numFmtId="0" fontId="9" fillId="2" borderId="2" xfId="0" applyFont="1" applyFill="1" applyBorder="1" applyAlignment="1">
      <alignment horizontal="center" vertical="center"/>
    </xf>
    <xf numFmtId="0" fontId="8" fillId="0" borderId="2" xfId="0" applyFont="1" applyBorder="1">
      <alignment vertical="center"/>
    </xf>
    <xf numFmtId="176" fontId="9" fillId="2" borderId="2" xfId="0" applyNumberFormat="1" applyFont="1" applyFill="1" applyBorder="1" applyAlignment="1">
      <alignment horizontal="center" vertical="center"/>
    </xf>
    <xf numFmtId="0" fontId="2" fillId="2" borderId="0" xfId="0" applyFont="1" applyFill="1" applyBorder="1" applyAlignment="1">
      <alignment vertical="center" wrapText="1"/>
    </xf>
    <xf numFmtId="0" fontId="2"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8" fillId="0" borderId="2" xfId="0" applyFont="1" applyFill="1" applyBorder="1" applyAlignment="1">
      <alignment horizontal="center" vertical="center"/>
    </xf>
    <xf numFmtId="0" fontId="2" fillId="2" borderId="6" xfId="0" applyFont="1" applyFill="1" applyBorder="1" applyAlignment="1">
      <alignment horizontal="center" vertical="center" wrapText="1"/>
    </xf>
    <xf numFmtId="0" fontId="11" fillId="0" borderId="2" xfId="0" applyFont="1" applyBorder="1" applyAlignment="1">
      <alignment horizontal="center" vertical="center"/>
    </xf>
    <xf numFmtId="176" fontId="2" fillId="2" borderId="2" xfId="0" applyNumberFormat="1" applyFont="1" applyFill="1" applyBorder="1" applyAlignment="1">
      <alignment horizontal="center" vertical="center"/>
    </xf>
    <xf numFmtId="0" fontId="2" fillId="2" borderId="10" xfId="0" applyFont="1" applyFill="1" applyBorder="1">
      <alignment vertical="center"/>
    </xf>
    <xf numFmtId="0" fontId="2" fillId="2" borderId="9"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2" fillId="2" borderId="1" xfId="0" applyFont="1" applyFill="1" applyBorder="1" applyAlignment="1">
      <alignment horizontal="left" vertical="center"/>
    </xf>
    <xf numFmtId="0" fontId="2" fillId="2" borderId="1" xfId="0" applyFont="1" applyFill="1" applyBorder="1" applyAlignment="1">
      <alignment horizontal="right" vertical="center"/>
    </xf>
    <xf numFmtId="0" fontId="2" fillId="2" borderId="2" xfId="0" applyFont="1" applyFill="1" applyBorder="1" applyAlignment="1">
      <alignment horizontal="center" vertical="center"/>
    </xf>
    <xf numFmtId="0" fontId="2" fillId="2" borderId="2" xfId="0" applyFont="1" applyFill="1" applyBorder="1" applyAlignment="1">
      <alignment horizontal="left" vertical="center"/>
    </xf>
    <xf numFmtId="0" fontId="2" fillId="2" borderId="0" xfId="0" applyFont="1" applyFill="1" applyBorder="1" applyAlignment="1">
      <alignment horizontal="left" vertical="center"/>
    </xf>
    <xf numFmtId="0" fontId="10" fillId="2" borderId="0" xfId="0" applyFont="1" applyFill="1" applyBorder="1" applyAlignment="1">
      <alignment horizontal="center" vertical="center"/>
    </xf>
  </cellXfs>
  <cellStyles count="3">
    <cellStyle name="常规" xfId="0" builtinId="0"/>
    <cellStyle name="常规 2" xfId="1"/>
    <cellStyle name="常规 3"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R94"/>
  <sheetViews>
    <sheetView topLeftCell="A61" workbookViewId="0">
      <selection activeCell="D97" sqref="D97"/>
    </sheetView>
  </sheetViews>
  <sheetFormatPr defaultRowHeight="12"/>
  <cols>
    <col min="1" max="1" width="9" style="1"/>
    <col min="2" max="2" width="9" style="2"/>
    <col min="3" max="3" width="8.625" style="34" customWidth="1"/>
    <col min="4" max="4" width="21.875" style="34" customWidth="1"/>
    <col min="5" max="5" width="22" style="34" customWidth="1"/>
    <col min="6" max="6" width="20.5" style="1" customWidth="1"/>
    <col min="7" max="14" width="9" style="1"/>
    <col min="15" max="15" width="9" style="35"/>
    <col min="16" max="16" width="16" style="1" customWidth="1"/>
    <col min="17" max="16384" width="9" style="1"/>
  </cols>
  <sheetData>
    <row r="1" spans="1:15">
      <c r="A1" s="49"/>
      <c r="B1" s="49"/>
      <c r="C1" s="49"/>
      <c r="D1" s="49"/>
      <c r="E1" s="49"/>
      <c r="F1" s="49"/>
      <c r="G1" s="49"/>
      <c r="H1" s="49"/>
      <c r="I1" s="49"/>
      <c r="J1" s="49"/>
      <c r="K1" s="49"/>
      <c r="L1" s="49"/>
      <c r="M1" s="49"/>
      <c r="N1" s="49"/>
      <c r="O1" s="49"/>
    </row>
    <row r="2" spans="1:15" ht="22.5">
      <c r="A2" s="50" t="s">
        <v>0</v>
      </c>
      <c r="B2" s="50"/>
      <c r="C2" s="50"/>
      <c r="D2" s="50"/>
      <c r="E2" s="50"/>
      <c r="F2" s="50"/>
      <c r="G2" s="50"/>
      <c r="H2" s="50"/>
      <c r="I2" s="50"/>
      <c r="J2" s="50"/>
      <c r="K2" s="50"/>
      <c r="L2" s="50"/>
      <c r="M2" s="50"/>
      <c r="N2" s="50"/>
      <c r="O2" s="50"/>
    </row>
    <row r="3" spans="1:15">
      <c r="A3" s="51" t="s">
        <v>1</v>
      </c>
      <c r="B3" s="51"/>
      <c r="C3" s="51"/>
      <c r="D3" s="51"/>
      <c r="E3" s="2"/>
      <c r="F3" s="52" t="s">
        <v>2</v>
      </c>
      <c r="G3" s="52"/>
      <c r="H3" s="52"/>
      <c r="I3" s="52"/>
      <c r="J3" s="52"/>
      <c r="K3" s="52"/>
      <c r="L3" s="52"/>
      <c r="M3" s="52"/>
      <c r="N3" s="52"/>
      <c r="O3" s="52"/>
    </row>
    <row r="4" spans="1:15" s="3" customFormat="1">
      <c r="A4" s="42" t="s">
        <v>3</v>
      </c>
      <c r="B4" s="54" t="s">
        <v>4</v>
      </c>
      <c r="C4" s="42" t="s">
        <v>5</v>
      </c>
      <c r="D4" s="53" t="s">
        <v>6</v>
      </c>
      <c r="E4" s="42" t="s">
        <v>7</v>
      </c>
      <c r="F4" s="42" t="s">
        <v>8</v>
      </c>
      <c r="G4" s="42" t="s">
        <v>9</v>
      </c>
      <c r="H4" s="44" t="s">
        <v>10</v>
      </c>
      <c r="I4" s="44" t="s">
        <v>11</v>
      </c>
      <c r="J4" s="46" t="s">
        <v>12</v>
      </c>
      <c r="K4" s="47"/>
      <c r="L4" s="47"/>
      <c r="M4" s="48"/>
      <c r="N4" s="44" t="s">
        <v>13</v>
      </c>
      <c r="O4" s="42" t="s">
        <v>14</v>
      </c>
    </row>
    <row r="5" spans="1:15" s="3" customFormat="1" ht="24">
      <c r="A5" s="53"/>
      <c r="B5" s="54"/>
      <c r="C5" s="53"/>
      <c r="D5" s="53"/>
      <c r="E5" s="42"/>
      <c r="F5" s="53"/>
      <c r="G5" s="43"/>
      <c r="H5" s="45"/>
      <c r="I5" s="45"/>
      <c r="J5" s="4" t="s">
        <v>15</v>
      </c>
      <c r="K5" s="4" t="s">
        <v>16</v>
      </c>
      <c r="L5" s="4" t="s">
        <v>17</v>
      </c>
      <c r="M5" s="4" t="s">
        <v>18</v>
      </c>
      <c r="N5" s="45"/>
      <c r="O5" s="42"/>
    </row>
    <row r="6" spans="1:15" s="10" customFormat="1" ht="15" customHeight="1">
      <c r="A6" s="5">
        <v>1</v>
      </c>
      <c r="B6" s="6" t="s">
        <v>19</v>
      </c>
      <c r="C6" s="5" t="s">
        <v>20</v>
      </c>
      <c r="D6" s="7" t="s">
        <v>155</v>
      </c>
      <c r="E6" s="5" t="s">
        <v>21</v>
      </c>
      <c r="F6" s="5" t="s">
        <v>22</v>
      </c>
      <c r="G6" s="5">
        <v>3</v>
      </c>
      <c r="H6" s="5">
        <v>1570</v>
      </c>
      <c r="I6" s="5">
        <f>H6*G6</f>
        <v>4710</v>
      </c>
      <c r="J6" s="4">
        <v>754.08</v>
      </c>
      <c r="K6" s="4">
        <v>882.24</v>
      </c>
      <c r="L6" s="4">
        <v>23.58</v>
      </c>
      <c r="M6" s="8">
        <f>J6+K6+L6</f>
        <v>1659.9</v>
      </c>
      <c r="N6" s="8">
        <f>I6+M6</f>
        <v>6369.9</v>
      </c>
      <c r="O6" s="9" t="s">
        <v>23</v>
      </c>
    </row>
    <row r="7" spans="1:15" s="10" customFormat="1" ht="15" customHeight="1">
      <c r="A7" s="5">
        <v>2</v>
      </c>
      <c r="B7" s="6" t="s">
        <v>24</v>
      </c>
      <c r="C7" s="5" t="s">
        <v>20</v>
      </c>
      <c r="D7" s="7" t="s">
        <v>156</v>
      </c>
      <c r="E7" s="5" t="s">
        <v>21</v>
      </c>
      <c r="F7" s="5" t="s">
        <v>22</v>
      </c>
      <c r="G7" s="5">
        <v>3</v>
      </c>
      <c r="H7" s="5">
        <v>1570</v>
      </c>
      <c r="I7" s="5">
        <f t="shared" ref="I7:I70" si="0">H7*G7</f>
        <v>4710</v>
      </c>
      <c r="J7" s="4">
        <v>754.08</v>
      </c>
      <c r="K7" s="4">
        <v>882.24</v>
      </c>
      <c r="L7" s="4">
        <v>23.58</v>
      </c>
      <c r="M7" s="4">
        <f t="shared" ref="M7:M15" si="1">SUM(J7:L7)</f>
        <v>1659.9</v>
      </c>
      <c r="N7" s="8">
        <f t="shared" ref="N7:N70" si="2">I7+M7</f>
        <v>6369.9</v>
      </c>
      <c r="O7" s="9" t="s">
        <v>23</v>
      </c>
    </row>
    <row r="8" spans="1:15" s="10" customFormat="1" ht="15" customHeight="1">
      <c r="A8" s="5">
        <v>3</v>
      </c>
      <c r="B8" s="6" t="s">
        <v>25</v>
      </c>
      <c r="C8" s="5" t="s">
        <v>20</v>
      </c>
      <c r="D8" s="7" t="s">
        <v>157</v>
      </c>
      <c r="E8" s="5" t="s">
        <v>21</v>
      </c>
      <c r="F8" s="5" t="s">
        <v>22</v>
      </c>
      <c r="G8" s="5">
        <v>3</v>
      </c>
      <c r="H8" s="5">
        <v>1570</v>
      </c>
      <c r="I8" s="5">
        <f t="shared" si="0"/>
        <v>4710</v>
      </c>
      <c r="J8" s="4">
        <v>754.08</v>
      </c>
      <c r="K8" s="4">
        <v>882.24</v>
      </c>
      <c r="L8" s="4">
        <v>23.58</v>
      </c>
      <c r="M8" s="4">
        <f t="shared" si="1"/>
        <v>1659.9</v>
      </c>
      <c r="N8" s="8">
        <f t="shared" si="2"/>
        <v>6369.9</v>
      </c>
      <c r="O8" s="9" t="s">
        <v>23</v>
      </c>
    </row>
    <row r="9" spans="1:15" s="10" customFormat="1" ht="15" customHeight="1">
      <c r="A9" s="5">
        <v>4</v>
      </c>
      <c r="B9" s="6" t="s">
        <v>26</v>
      </c>
      <c r="C9" s="5" t="s">
        <v>27</v>
      </c>
      <c r="D9" s="7" t="s">
        <v>158</v>
      </c>
      <c r="E9" s="5" t="s">
        <v>21</v>
      </c>
      <c r="F9" s="5" t="s">
        <v>22</v>
      </c>
      <c r="G9" s="5">
        <v>3</v>
      </c>
      <c r="H9" s="5">
        <v>1570</v>
      </c>
      <c r="I9" s="5">
        <f t="shared" si="0"/>
        <v>4710</v>
      </c>
      <c r="J9" s="4">
        <v>754.08</v>
      </c>
      <c r="K9" s="4">
        <v>882.24</v>
      </c>
      <c r="L9" s="4">
        <v>23.58</v>
      </c>
      <c r="M9" s="4">
        <f t="shared" si="1"/>
        <v>1659.9</v>
      </c>
      <c r="N9" s="8">
        <f t="shared" si="2"/>
        <v>6369.9</v>
      </c>
      <c r="O9" s="9" t="s">
        <v>23</v>
      </c>
    </row>
    <row r="10" spans="1:15" s="10" customFormat="1" ht="15" customHeight="1">
      <c r="A10" s="5">
        <v>5</v>
      </c>
      <c r="B10" s="6" t="s">
        <v>28</v>
      </c>
      <c r="C10" s="5" t="s">
        <v>20</v>
      </c>
      <c r="D10" s="7" t="s">
        <v>159</v>
      </c>
      <c r="E10" s="5" t="s">
        <v>21</v>
      </c>
      <c r="F10" s="5" t="s">
        <v>22</v>
      </c>
      <c r="G10" s="5">
        <v>3</v>
      </c>
      <c r="H10" s="5">
        <v>1570</v>
      </c>
      <c r="I10" s="5">
        <f t="shared" si="0"/>
        <v>4710</v>
      </c>
      <c r="J10" s="4">
        <v>754.08</v>
      </c>
      <c r="K10" s="4">
        <v>882.24</v>
      </c>
      <c r="L10" s="4">
        <v>23.58</v>
      </c>
      <c r="M10" s="4">
        <f t="shared" si="1"/>
        <v>1659.9</v>
      </c>
      <c r="N10" s="8">
        <f t="shared" si="2"/>
        <v>6369.9</v>
      </c>
      <c r="O10" s="9" t="s">
        <v>23</v>
      </c>
    </row>
    <row r="11" spans="1:15" s="10" customFormat="1" ht="15" customHeight="1">
      <c r="A11" s="5">
        <v>6</v>
      </c>
      <c r="B11" s="6" t="s">
        <v>29</v>
      </c>
      <c r="C11" s="5" t="s">
        <v>27</v>
      </c>
      <c r="D11" s="7" t="s">
        <v>160</v>
      </c>
      <c r="E11" s="5" t="s">
        <v>21</v>
      </c>
      <c r="F11" s="5" t="s">
        <v>22</v>
      </c>
      <c r="G11" s="5">
        <v>3</v>
      </c>
      <c r="H11" s="5">
        <v>1570</v>
      </c>
      <c r="I11" s="5">
        <f t="shared" si="0"/>
        <v>4710</v>
      </c>
      <c r="J11" s="4">
        <v>754.08</v>
      </c>
      <c r="K11" s="4">
        <v>882.24</v>
      </c>
      <c r="L11" s="4">
        <v>23.58</v>
      </c>
      <c r="M11" s="4">
        <f t="shared" si="1"/>
        <v>1659.9</v>
      </c>
      <c r="N11" s="8">
        <f t="shared" si="2"/>
        <v>6369.9</v>
      </c>
      <c r="O11" s="9" t="s">
        <v>23</v>
      </c>
    </row>
    <row r="12" spans="1:15" s="10" customFormat="1" ht="15" customHeight="1">
      <c r="A12" s="5">
        <v>7</v>
      </c>
      <c r="B12" s="6" t="s">
        <v>30</v>
      </c>
      <c r="C12" s="5" t="s">
        <v>20</v>
      </c>
      <c r="D12" s="7" t="s">
        <v>161</v>
      </c>
      <c r="E12" s="5" t="s">
        <v>21</v>
      </c>
      <c r="F12" s="5" t="s">
        <v>22</v>
      </c>
      <c r="G12" s="5">
        <v>3</v>
      </c>
      <c r="H12" s="5">
        <v>1570</v>
      </c>
      <c r="I12" s="5">
        <f t="shared" si="0"/>
        <v>4710</v>
      </c>
      <c r="J12" s="4">
        <v>754.08</v>
      </c>
      <c r="K12" s="4">
        <v>882.24</v>
      </c>
      <c r="L12" s="4">
        <v>23.58</v>
      </c>
      <c r="M12" s="4">
        <f t="shared" si="1"/>
        <v>1659.9</v>
      </c>
      <c r="N12" s="8">
        <f t="shared" si="2"/>
        <v>6369.9</v>
      </c>
      <c r="O12" s="9" t="s">
        <v>23</v>
      </c>
    </row>
    <row r="13" spans="1:15" s="10" customFormat="1" ht="15" customHeight="1">
      <c r="A13" s="5">
        <v>8</v>
      </c>
      <c r="B13" s="6" t="s">
        <v>31</v>
      </c>
      <c r="C13" s="5" t="s">
        <v>20</v>
      </c>
      <c r="D13" s="7" t="s">
        <v>162</v>
      </c>
      <c r="E13" s="5" t="s">
        <v>21</v>
      </c>
      <c r="F13" s="5" t="s">
        <v>22</v>
      </c>
      <c r="G13" s="5">
        <v>3</v>
      </c>
      <c r="H13" s="5">
        <v>1570</v>
      </c>
      <c r="I13" s="5">
        <f t="shared" si="0"/>
        <v>4710</v>
      </c>
      <c r="J13" s="4">
        <v>754.08</v>
      </c>
      <c r="K13" s="4">
        <v>882.24</v>
      </c>
      <c r="L13" s="4">
        <v>23.58</v>
      </c>
      <c r="M13" s="4">
        <f t="shared" si="1"/>
        <v>1659.9</v>
      </c>
      <c r="N13" s="8">
        <f t="shared" si="2"/>
        <v>6369.9</v>
      </c>
      <c r="O13" s="9" t="s">
        <v>23</v>
      </c>
    </row>
    <row r="14" spans="1:15" s="10" customFormat="1" ht="15" customHeight="1">
      <c r="A14" s="5">
        <v>9</v>
      </c>
      <c r="B14" s="11" t="s">
        <v>32</v>
      </c>
      <c r="C14" s="5" t="s">
        <v>33</v>
      </c>
      <c r="D14" s="5" t="s">
        <v>163</v>
      </c>
      <c r="E14" s="5" t="s">
        <v>21</v>
      </c>
      <c r="F14" s="5" t="s">
        <v>22</v>
      </c>
      <c r="G14" s="5">
        <v>3</v>
      </c>
      <c r="H14" s="5">
        <v>1570</v>
      </c>
      <c r="I14" s="5">
        <f t="shared" si="0"/>
        <v>4710</v>
      </c>
      <c r="J14" s="4">
        <v>754.08</v>
      </c>
      <c r="K14" s="4">
        <v>882.24</v>
      </c>
      <c r="L14" s="4">
        <v>23.58</v>
      </c>
      <c r="M14" s="4">
        <f t="shared" si="1"/>
        <v>1659.9</v>
      </c>
      <c r="N14" s="8">
        <f t="shared" si="2"/>
        <v>6369.9</v>
      </c>
      <c r="O14" s="9" t="s">
        <v>34</v>
      </c>
    </row>
    <row r="15" spans="1:15" s="10" customFormat="1" ht="15" customHeight="1">
      <c r="A15" s="5">
        <v>10</v>
      </c>
      <c r="B15" s="13" t="s">
        <v>35</v>
      </c>
      <c r="C15" s="5" t="s">
        <v>36</v>
      </c>
      <c r="D15" s="5" t="s">
        <v>164</v>
      </c>
      <c r="E15" s="5" t="s">
        <v>21</v>
      </c>
      <c r="F15" s="5" t="s">
        <v>22</v>
      </c>
      <c r="G15" s="5">
        <v>3</v>
      </c>
      <c r="H15" s="5">
        <v>1570</v>
      </c>
      <c r="I15" s="5">
        <f t="shared" si="0"/>
        <v>4710</v>
      </c>
      <c r="J15" s="4">
        <v>754.08</v>
      </c>
      <c r="K15" s="4">
        <v>882.24</v>
      </c>
      <c r="L15" s="4">
        <v>23.58</v>
      </c>
      <c r="M15" s="4">
        <f t="shared" si="1"/>
        <v>1659.9</v>
      </c>
      <c r="N15" s="8">
        <f t="shared" si="2"/>
        <v>6369.9</v>
      </c>
      <c r="O15" s="9" t="s">
        <v>34</v>
      </c>
    </row>
    <row r="16" spans="1:15" s="10" customFormat="1" ht="15" customHeight="1">
      <c r="A16" s="5">
        <v>11</v>
      </c>
      <c r="B16" s="6" t="s">
        <v>37</v>
      </c>
      <c r="C16" s="5" t="s">
        <v>33</v>
      </c>
      <c r="D16" s="5" t="s">
        <v>165</v>
      </c>
      <c r="E16" s="5" t="s">
        <v>21</v>
      </c>
      <c r="F16" s="5" t="s">
        <v>22</v>
      </c>
      <c r="G16" s="5">
        <v>3</v>
      </c>
      <c r="H16" s="5">
        <v>1570</v>
      </c>
      <c r="I16" s="5">
        <f t="shared" si="0"/>
        <v>4710</v>
      </c>
      <c r="J16" s="4">
        <v>754.08</v>
      </c>
      <c r="K16" s="4">
        <v>882.24</v>
      </c>
      <c r="L16" s="4">
        <v>23.58</v>
      </c>
      <c r="M16" s="4">
        <f t="shared" ref="M16:M55" si="3">SUM(J16:L16)</f>
        <v>1659.9</v>
      </c>
      <c r="N16" s="8">
        <f t="shared" si="2"/>
        <v>6369.9</v>
      </c>
      <c r="O16" s="9" t="s">
        <v>34</v>
      </c>
    </row>
    <row r="17" spans="1:18" s="10" customFormat="1" ht="15" customHeight="1">
      <c r="A17" s="5">
        <v>12</v>
      </c>
      <c r="B17" s="14" t="s">
        <v>38</v>
      </c>
      <c r="C17" s="5" t="s">
        <v>33</v>
      </c>
      <c r="D17" s="5" t="s">
        <v>166</v>
      </c>
      <c r="E17" s="5" t="s">
        <v>21</v>
      </c>
      <c r="F17" s="5" t="s">
        <v>22</v>
      </c>
      <c r="G17" s="5">
        <v>3</v>
      </c>
      <c r="H17" s="5">
        <v>1570</v>
      </c>
      <c r="I17" s="5">
        <f t="shared" si="0"/>
        <v>4710</v>
      </c>
      <c r="J17" s="4">
        <v>754.08</v>
      </c>
      <c r="K17" s="4">
        <v>882.24</v>
      </c>
      <c r="L17" s="4">
        <v>23.58</v>
      </c>
      <c r="M17" s="4">
        <f t="shared" si="3"/>
        <v>1659.9</v>
      </c>
      <c r="N17" s="8">
        <f t="shared" si="2"/>
        <v>6369.9</v>
      </c>
      <c r="O17" s="9" t="s">
        <v>34</v>
      </c>
    </row>
    <row r="18" spans="1:18" s="10" customFormat="1" ht="15" customHeight="1">
      <c r="A18" s="5">
        <v>13</v>
      </c>
      <c r="B18" s="14" t="s">
        <v>39</v>
      </c>
      <c r="C18" s="5" t="s">
        <v>27</v>
      </c>
      <c r="D18" s="5" t="s">
        <v>167</v>
      </c>
      <c r="E18" s="5" t="s">
        <v>21</v>
      </c>
      <c r="F18" s="5" t="s">
        <v>22</v>
      </c>
      <c r="G18" s="5">
        <v>3</v>
      </c>
      <c r="H18" s="5">
        <v>1570</v>
      </c>
      <c r="I18" s="5">
        <f t="shared" si="0"/>
        <v>4710</v>
      </c>
      <c r="J18" s="4">
        <v>754.08</v>
      </c>
      <c r="K18" s="4">
        <v>882.24</v>
      </c>
      <c r="L18" s="4">
        <v>23.58</v>
      </c>
      <c r="M18" s="4">
        <f t="shared" si="3"/>
        <v>1659.9</v>
      </c>
      <c r="N18" s="8">
        <f t="shared" si="2"/>
        <v>6369.9</v>
      </c>
      <c r="O18" s="9" t="s">
        <v>34</v>
      </c>
    </row>
    <row r="19" spans="1:18" ht="15" customHeight="1">
      <c r="A19" s="5">
        <v>14</v>
      </c>
      <c r="B19" s="6" t="s">
        <v>40</v>
      </c>
      <c r="C19" s="5" t="s">
        <v>33</v>
      </c>
      <c r="D19" s="7" t="s">
        <v>168</v>
      </c>
      <c r="E19" s="5" t="s">
        <v>21</v>
      </c>
      <c r="F19" s="5" t="s">
        <v>22</v>
      </c>
      <c r="G19" s="5">
        <v>3</v>
      </c>
      <c r="H19" s="5">
        <v>1570</v>
      </c>
      <c r="I19" s="5">
        <f t="shared" si="0"/>
        <v>4710</v>
      </c>
      <c r="J19" s="4">
        <v>754.08</v>
      </c>
      <c r="K19" s="4">
        <v>882.24</v>
      </c>
      <c r="L19" s="4">
        <v>23.58</v>
      </c>
      <c r="M19" s="4">
        <f t="shared" si="3"/>
        <v>1659.9</v>
      </c>
      <c r="N19" s="8">
        <f t="shared" si="2"/>
        <v>6369.9</v>
      </c>
      <c r="O19" s="5" t="s">
        <v>41</v>
      </c>
      <c r="P19" s="10"/>
      <c r="Q19" s="10"/>
      <c r="R19" s="10"/>
    </row>
    <row r="20" spans="1:18" ht="15" customHeight="1">
      <c r="A20" s="5">
        <v>15</v>
      </c>
      <c r="B20" s="6" t="s">
        <v>42</v>
      </c>
      <c r="C20" s="5" t="s">
        <v>33</v>
      </c>
      <c r="D20" s="7" t="s">
        <v>169</v>
      </c>
      <c r="E20" s="5" t="s">
        <v>21</v>
      </c>
      <c r="F20" s="5" t="s">
        <v>22</v>
      </c>
      <c r="G20" s="5">
        <v>3</v>
      </c>
      <c r="H20" s="5">
        <v>1570</v>
      </c>
      <c r="I20" s="5">
        <f t="shared" si="0"/>
        <v>4710</v>
      </c>
      <c r="J20" s="4">
        <v>754.08</v>
      </c>
      <c r="K20" s="4">
        <v>882.24</v>
      </c>
      <c r="L20" s="4">
        <v>23.58</v>
      </c>
      <c r="M20" s="4">
        <f t="shared" si="3"/>
        <v>1659.9</v>
      </c>
      <c r="N20" s="8">
        <f t="shared" si="2"/>
        <v>6369.9</v>
      </c>
      <c r="O20" s="5" t="s">
        <v>41</v>
      </c>
      <c r="P20" s="10"/>
      <c r="Q20" s="10"/>
      <c r="R20" s="10"/>
    </row>
    <row r="21" spans="1:18" ht="15" customHeight="1">
      <c r="A21" s="5">
        <v>16</v>
      </c>
      <c r="B21" s="6" t="s">
        <v>43</v>
      </c>
      <c r="C21" s="5" t="s">
        <v>33</v>
      </c>
      <c r="D21" s="7" t="s">
        <v>170</v>
      </c>
      <c r="E21" s="5" t="s">
        <v>21</v>
      </c>
      <c r="F21" s="5" t="s">
        <v>22</v>
      </c>
      <c r="G21" s="5">
        <v>3</v>
      </c>
      <c r="H21" s="5">
        <v>1570</v>
      </c>
      <c r="I21" s="5">
        <f t="shared" si="0"/>
        <v>4710</v>
      </c>
      <c r="J21" s="4">
        <v>754.08</v>
      </c>
      <c r="K21" s="4">
        <v>882.24</v>
      </c>
      <c r="L21" s="4">
        <v>23.58</v>
      </c>
      <c r="M21" s="4">
        <f t="shared" si="3"/>
        <v>1659.9</v>
      </c>
      <c r="N21" s="8">
        <f t="shared" si="2"/>
        <v>6369.9</v>
      </c>
      <c r="O21" s="5" t="s">
        <v>41</v>
      </c>
      <c r="P21" s="10"/>
      <c r="Q21" s="10"/>
      <c r="R21" s="10"/>
    </row>
    <row r="22" spans="1:18" ht="15" customHeight="1">
      <c r="A22" s="5">
        <v>17</v>
      </c>
      <c r="B22" s="6" t="s">
        <v>44</v>
      </c>
      <c r="C22" s="5" t="s">
        <v>33</v>
      </c>
      <c r="D22" s="7" t="s">
        <v>169</v>
      </c>
      <c r="E22" s="5" t="s">
        <v>21</v>
      </c>
      <c r="F22" s="5" t="s">
        <v>22</v>
      </c>
      <c r="G22" s="5">
        <v>3</v>
      </c>
      <c r="H22" s="5">
        <v>1570</v>
      </c>
      <c r="I22" s="5">
        <f t="shared" si="0"/>
        <v>4710</v>
      </c>
      <c r="J22" s="4">
        <v>754.08</v>
      </c>
      <c r="K22" s="4">
        <v>882.24</v>
      </c>
      <c r="L22" s="4">
        <v>23.58</v>
      </c>
      <c r="M22" s="4">
        <f t="shared" si="3"/>
        <v>1659.9</v>
      </c>
      <c r="N22" s="8">
        <f t="shared" si="2"/>
        <v>6369.9</v>
      </c>
      <c r="O22" s="5" t="s">
        <v>41</v>
      </c>
      <c r="P22" s="10"/>
      <c r="Q22" s="10"/>
      <c r="R22" s="10"/>
    </row>
    <row r="23" spans="1:18" ht="15" customHeight="1">
      <c r="A23" s="5">
        <v>18</v>
      </c>
      <c r="B23" s="6" t="s">
        <v>45</v>
      </c>
      <c r="C23" s="5" t="s">
        <v>33</v>
      </c>
      <c r="D23" s="15" t="s">
        <v>171</v>
      </c>
      <c r="E23" s="5" t="s">
        <v>21</v>
      </c>
      <c r="F23" s="5" t="s">
        <v>22</v>
      </c>
      <c r="G23" s="5">
        <v>3</v>
      </c>
      <c r="H23" s="5">
        <v>1570</v>
      </c>
      <c r="I23" s="5">
        <f t="shared" si="0"/>
        <v>4710</v>
      </c>
      <c r="J23" s="4">
        <v>754.08</v>
      </c>
      <c r="K23" s="4">
        <v>882.24</v>
      </c>
      <c r="L23" s="4">
        <v>23.58</v>
      </c>
      <c r="M23" s="4">
        <f t="shared" si="3"/>
        <v>1659.9</v>
      </c>
      <c r="N23" s="8">
        <f t="shared" si="2"/>
        <v>6369.9</v>
      </c>
      <c r="O23" s="5" t="s">
        <v>41</v>
      </c>
      <c r="P23" s="10"/>
      <c r="Q23" s="10"/>
      <c r="R23" s="10"/>
    </row>
    <row r="24" spans="1:18" ht="15" customHeight="1">
      <c r="A24" s="5">
        <v>19</v>
      </c>
      <c r="B24" s="6" t="s">
        <v>46</v>
      </c>
      <c r="C24" s="5" t="s">
        <v>33</v>
      </c>
      <c r="D24" s="7" t="s">
        <v>172</v>
      </c>
      <c r="E24" s="5" t="s">
        <v>21</v>
      </c>
      <c r="F24" s="5" t="s">
        <v>22</v>
      </c>
      <c r="G24" s="5">
        <v>3</v>
      </c>
      <c r="H24" s="5">
        <v>1570</v>
      </c>
      <c r="I24" s="5">
        <f t="shared" si="0"/>
        <v>4710</v>
      </c>
      <c r="J24" s="4">
        <v>754.08</v>
      </c>
      <c r="K24" s="4">
        <v>882.24</v>
      </c>
      <c r="L24" s="4">
        <v>23.58</v>
      </c>
      <c r="M24" s="4">
        <f t="shared" si="3"/>
        <v>1659.9</v>
      </c>
      <c r="N24" s="8">
        <f t="shared" si="2"/>
        <v>6369.9</v>
      </c>
      <c r="O24" s="5" t="s">
        <v>41</v>
      </c>
      <c r="P24" s="10"/>
      <c r="Q24" s="10"/>
      <c r="R24" s="10"/>
    </row>
    <row r="25" spans="1:18" ht="15" customHeight="1">
      <c r="A25" s="5">
        <v>20</v>
      </c>
      <c r="B25" s="6" t="s">
        <v>47</v>
      </c>
      <c r="C25" s="5" t="s">
        <v>36</v>
      </c>
      <c r="D25" s="7" t="s">
        <v>173</v>
      </c>
      <c r="E25" s="5" t="s">
        <v>21</v>
      </c>
      <c r="F25" s="5" t="s">
        <v>22</v>
      </c>
      <c r="G25" s="5">
        <v>3</v>
      </c>
      <c r="H25" s="5">
        <v>1570</v>
      </c>
      <c r="I25" s="5">
        <f t="shared" si="0"/>
        <v>4710</v>
      </c>
      <c r="J25" s="4">
        <v>754.08</v>
      </c>
      <c r="K25" s="4">
        <v>882.24</v>
      </c>
      <c r="L25" s="4">
        <v>23.58</v>
      </c>
      <c r="M25" s="4">
        <f t="shared" si="3"/>
        <v>1659.9</v>
      </c>
      <c r="N25" s="8">
        <f t="shared" si="2"/>
        <v>6369.9</v>
      </c>
      <c r="O25" s="5" t="s">
        <v>41</v>
      </c>
      <c r="P25" s="10"/>
      <c r="Q25" s="10"/>
      <c r="R25" s="10"/>
    </row>
    <row r="26" spans="1:18" ht="15" customHeight="1">
      <c r="A26" s="5">
        <v>21</v>
      </c>
      <c r="B26" s="6" t="s">
        <v>48</v>
      </c>
      <c r="C26" s="5" t="s">
        <v>36</v>
      </c>
      <c r="D26" s="7" t="s">
        <v>174</v>
      </c>
      <c r="E26" s="5" t="s">
        <v>21</v>
      </c>
      <c r="F26" s="5" t="s">
        <v>22</v>
      </c>
      <c r="G26" s="5">
        <v>3</v>
      </c>
      <c r="H26" s="5">
        <v>1570</v>
      </c>
      <c r="I26" s="5">
        <f t="shared" si="0"/>
        <v>4710</v>
      </c>
      <c r="J26" s="4">
        <v>754.08</v>
      </c>
      <c r="K26" s="4">
        <v>882.24</v>
      </c>
      <c r="L26" s="4">
        <v>23.58</v>
      </c>
      <c r="M26" s="4">
        <f t="shared" si="3"/>
        <v>1659.9</v>
      </c>
      <c r="N26" s="8">
        <f t="shared" si="2"/>
        <v>6369.9</v>
      </c>
      <c r="O26" s="5" t="s">
        <v>41</v>
      </c>
      <c r="P26" s="10"/>
      <c r="Q26" s="10"/>
      <c r="R26" s="10"/>
    </row>
    <row r="27" spans="1:18" ht="15" customHeight="1">
      <c r="A27" s="5">
        <v>22</v>
      </c>
      <c r="B27" s="6" t="s">
        <v>49</v>
      </c>
      <c r="C27" s="5" t="s">
        <v>36</v>
      </c>
      <c r="D27" s="7" t="s">
        <v>175</v>
      </c>
      <c r="E27" s="5" t="s">
        <v>21</v>
      </c>
      <c r="F27" s="5" t="s">
        <v>22</v>
      </c>
      <c r="G27" s="5">
        <v>3</v>
      </c>
      <c r="H27" s="5">
        <v>1570</v>
      </c>
      <c r="I27" s="5">
        <f t="shared" si="0"/>
        <v>4710</v>
      </c>
      <c r="J27" s="4">
        <v>754.08</v>
      </c>
      <c r="K27" s="4">
        <v>882.24</v>
      </c>
      <c r="L27" s="4">
        <v>23.58</v>
      </c>
      <c r="M27" s="4">
        <f t="shared" si="3"/>
        <v>1659.9</v>
      </c>
      <c r="N27" s="8">
        <f t="shared" si="2"/>
        <v>6369.9</v>
      </c>
      <c r="O27" s="5" t="s">
        <v>41</v>
      </c>
      <c r="P27" s="10"/>
      <c r="Q27" s="10"/>
      <c r="R27" s="10"/>
    </row>
    <row r="28" spans="1:18" ht="15" customHeight="1">
      <c r="A28" s="5">
        <v>23</v>
      </c>
      <c r="B28" s="6" t="s">
        <v>50</v>
      </c>
      <c r="C28" s="5" t="s">
        <v>33</v>
      </c>
      <c r="D28" s="7" t="s">
        <v>176</v>
      </c>
      <c r="E28" s="5" t="s">
        <v>21</v>
      </c>
      <c r="F28" s="5" t="s">
        <v>22</v>
      </c>
      <c r="G28" s="5">
        <v>3</v>
      </c>
      <c r="H28" s="5">
        <v>1570</v>
      </c>
      <c r="I28" s="5">
        <f t="shared" si="0"/>
        <v>4710</v>
      </c>
      <c r="J28" s="4">
        <v>754.08</v>
      </c>
      <c r="K28" s="4">
        <v>882.24</v>
      </c>
      <c r="L28" s="4">
        <v>23.58</v>
      </c>
      <c r="M28" s="4">
        <f t="shared" si="3"/>
        <v>1659.9</v>
      </c>
      <c r="N28" s="8">
        <f t="shared" si="2"/>
        <v>6369.9</v>
      </c>
      <c r="O28" s="5" t="s">
        <v>41</v>
      </c>
      <c r="P28" s="10"/>
      <c r="Q28" s="10"/>
      <c r="R28" s="10"/>
    </row>
    <row r="29" spans="1:18" ht="15" customHeight="1">
      <c r="A29" s="5">
        <v>24</v>
      </c>
      <c r="B29" s="6" t="s">
        <v>51</v>
      </c>
      <c r="C29" s="5" t="s">
        <v>33</v>
      </c>
      <c r="D29" s="5" t="s">
        <v>177</v>
      </c>
      <c r="E29" s="5" t="s">
        <v>52</v>
      </c>
      <c r="F29" s="5" t="s">
        <v>22</v>
      </c>
      <c r="G29" s="5">
        <v>3</v>
      </c>
      <c r="H29" s="5">
        <v>1570</v>
      </c>
      <c r="I29" s="5">
        <f t="shared" si="0"/>
        <v>4710</v>
      </c>
      <c r="J29" s="4">
        <v>754.08</v>
      </c>
      <c r="K29" s="4">
        <v>882.24</v>
      </c>
      <c r="L29" s="4">
        <v>23.58</v>
      </c>
      <c r="M29" s="4">
        <f t="shared" si="3"/>
        <v>1659.9</v>
      </c>
      <c r="N29" s="8">
        <f t="shared" si="2"/>
        <v>6369.9</v>
      </c>
      <c r="O29" s="5" t="s">
        <v>41</v>
      </c>
      <c r="P29" s="10"/>
      <c r="Q29" s="10"/>
      <c r="R29" s="10"/>
    </row>
    <row r="30" spans="1:18" ht="15" customHeight="1">
      <c r="A30" s="5">
        <v>25</v>
      </c>
      <c r="B30" s="6" t="s">
        <v>53</v>
      </c>
      <c r="C30" s="5" t="s">
        <v>33</v>
      </c>
      <c r="D30" s="5" t="s">
        <v>178</v>
      </c>
      <c r="E30" s="5" t="s">
        <v>52</v>
      </c>
      <c r="F30" s="5" t="s">
        <v>22</v>
      </c>
      <c r="G30" s="5">
        <v>3</v>
      </c>
      <c r="H30" s="5">
        <v>1570</v>
      </c>
      <c r="I30" s="5">
        <f t="shared" si="0"/>
        <v>4710</v>
      </c>
      <c r="J30" s="4">
        <v>754.08</v>
      </c>
      <c r="K30" s="4">
        <v>882.24</v>
      </c>
      <c r="L30" s="4">
        <v>23.58</v>
      </c>
      <c r="M30" s="4">
        <f t="shared" si="3"/>
        <v>1659.9</v>
      </c>
      <c r="N30" s="8">
        <f t="shared" si="2"/>
        <v>6369.9</v>
      </c>
      <c r="O30" s="5" t="s">
        <v>41</v>
      </c>
      <c r="P30" s="10"/>
      <c r="Q30" s="10"/>
      <c r="R30" s="10"/>
    </row>
    <row r="31" spans="1:18" ht="15" customHeight="1">
      <c r="A31" s="5">
        <v>26</v>
      </c>
      <c r="B31" s="6" t="s">
        <v>54</v>
      </c>
      <c r="C31" s="5" t="s">
        <v>20</v>
      </c>
      <c r="D31" s="7" t="s">
        <v>179</v>
      </c>
      <c r="E31" s="5" t="s">
        <v>52</v>
      </c>
      <c r="F31" s="5" t="s">
        <v>22</v>
      </c>
      <c r="G31" s="5">
        <v>3</v>
      </c>
      <c r="H31" s="5">
        <v>1570</v>
      </c>
      <c r="I31" s="5">
        <f t="shared" si="0"/>
        <v>4710</v>
      </c>
      <c r="J31" s="4">
        <v>754.08</v>
      </c>
      <c r="K31" s="4">
        <v>882.24</v>
      </c>
      <c r="L31" s="4">
        <v>23.58</v>
      </c>
      <c r="M31" s="4">
        <f t="shared" si="3"/>
        <v>1659.9</v>
      </c>
      <c r="N31" s="8">
        <f t="shared" si="2"/>
        <v>6369.9</v>
      </c>
      <c r="O31" s="5" t="s">
        <v>41</v>
      </c>
      <c r="P31" s="10"/>
      <c r="Q31" s="10"/>
      <c r="R31" s="10"/>
    </row>
    <row r="32" spans="1:18" s="10" customFormat="1" ht="15" customHeight="1">
      <c r="A32" s="5">
        <v>27</v>
      </c>
      <c r="B32" s="16" t="s">
        <v>55</v>
      </c>
      <c r="C32" s="17" t="s">
        <v>36</v>
      </c>
      <c r="D32" s="18" t="s">
        <v>180</v>
      </c>
      <c r="E32" s="5" t="s">
        <v>21</v>
      </c>
      <c r="F32" s="5" t="s">
        <v>22</v>
      </c>
      <c r="G32" s="5">
        <v>3</v>
      </c>
      <c r="H32" s="5">
        <v>1570</v>
      </c>
      <c r="I32" s="5">
        <f t="shared" si="0"/>
        <v>4710</v>
      </c>
      <c r="J32" s="4">
        <v>768</v>
      </c>
      <c r="K32" s="4">
        <v>882.24</v>
      </c>
      <c r="L32" s="4">
        <v>24</v>
      </c>
      <c r="M32" s="4">
        <f t="shared" si="3"/>
        <v>1674.24</v>
      </c>
      <c r="N32" s="8">
        <f t="shared" si="2"/>
        <v>6384.24</v>
      </c>
      <c r="O32" s="17" t="s">
        <v>56</v>
      </c>
    </row>
    <row r="33" spans="1:18" s="10" customFormat="1" ht="15" customHeight="1">
      <c r="A33" s="5">
        <v>28</v>
      </c>
      <c r="B33" s="16" t="s">
        <v>57</v>
      </c>
      <c r="C33" s="17" t="s">
        <v>33</v>
      </c>
      <c r="D33" s="18" t="s">
        <v>181</v>
      </c>
      <c r="E33" s="5" t="s">
        <v>21</v>
      </c>
      <c r="F33" s="5" t="s">
        <v>22</v>
      </c>
      <c r="G33" s="5">
        <v>3</v>
      </c>
      <c r="H33" s="5">
        <v>1570</v>
      </c>
      <c r="I33" s="5">
        <f t="shared" si="0"/>
        <v>4710</v>
      </c>
      <c r="J33" s="4">
        <v>768</v>
      </c>
      <c r="K33" s="4">
        <v>882.24</v>
      </c>
      <c r="L33" s="4">
        <v>24</v>
      </c>
      <c r="M33" s="4">
        <f t="shared" si="3"/>
        <v>1674.24</v>
      </c>
      <c r="N33" s="8">
        <f t="shared" si="2"/>
        <v>6384.24</v>
      </c>
      <c r="O33" s="17" t="s">
        <v>58</v>
      </c>
    </row>
    <row r="34" spans="1:18" s="10" customFormat="1" ht="15" customHeight="1">
      <c r="A34" s="5">
        <v>29</v>
      </c>
      <c r="B34" s="16" t="s">
        <v>59</v>
      </c>
      <c r="C34" s="17" t="s">
        <v>60</v>
      </c>
      <c r="D34" s="18" t="s">
        <v>182</v>
      </c>
      <c r="E34" s="5" t="s">
        <v>21</v>
      </c>
      <c r="F34" s="5" t="s">
        <v>22</v>
      </c>
      <c r="G34" s="5">
        <v>3</v>
      </c>
      <c r="H34" s="5">
        <v>1570</v>
      </c>
      <c r="I34" s="5">
        <f t="shared" si="0"/>
        <v>4710</v>
      </c>
      <c r="J34" s="4">
        <v>768</v>
      </c>
      <c r="K34" s="4">
        <v>882.24</v>
      </c>
      <c r="L34" s="4">
        <v>24</v>
      </c>
      <c r="M34" s="4">
        <f t="shared" si="3"/>
        <v>1674.24</v>
      </c>
      <c r="N34" s="8">
        <f t="shared" si="2"/>
        <v>6384.24</v>
      </c>
      <c r="O34" s="17" t="s">
        <v>58</v>
      </c>
    </row>
    <row r="35" spans="1:18" s="10" customFormat="1" ht="15" customHeight="1">
      <c r="A35" s="5">
        <v>30</v>
      </c>
      <c r="B35" s="16" t="s">
        <v>61</v>
      </c>
      <c r="C35" s="17" t="s">
        <v>62</v>
      </c>
      <c r="D35" s="18" t="s">
        <v>183</v>
      </c>
      <c r="E35" s="5" t="s">
        <v>21</v>
      </c>
      <c r="F35" s="5" t="s">
        <v>22</v>
      </c>
      <c r="G35" s="5">
        <v>3</v>
      </c>
      <c r="H35" s="5">
        <v>1570</v>
      </c>
      <c r="I35" s="5">
        <f t="shared" si="0"/>
        <v>4710</v>
      </c>
      <c r="J35" s="4">
        <v>768</v>
      </c>
      <c r="K35" s="4">
        <v>882.24</v>
      </c>
      <c r="L35" s="4">
        <v>24</v>
      </c>
      <c r="M35" s="4">
        <f t="shared" si="3"/>
        <v>1674.24</v>
      </c>
      <c r="N35" s="8">
        <f t="shared" si="2"/>
        <v>6384.24</v>
      </c>
      <c r="O35" s="17" t="s">
        <v>58</v>
      </c>
    </row>
    <row r="36" spans="1:18" s="10" customFormat="1" ht="15" customHeight="1">
      <c r="A36" s="5">
        <v>31</v>
      </c>
      <c r="B36" s="19" t="s">
        <v>63</v>
      </c>
      <c r="C36" s="7" t="s">
        <v>27</v>
      </c>
      <c r="D36" s="7" t="s">
        <v>184</v>
      </c>
      <c r="E36" s="7" t="s">
        <v>64</v>
      </c>
      <c r="F36" s="5" t="s">
        <v>22</v>
      </c>
      <c r="G36" s="5">
        <v>3</v>
      </c>
      <c r="H36" s="5">
        <v>1570</v>
      </c>
      <c r="I36" s="5">
        <f t="shared" si="0"/>
        <v>4710</v>
      </c>
      <c r="J36" s="4">
        <v>768</v>
      </c>
      <c r="K36" s="4">
        <v>882.24</v>
      </c>
      <c r="L36" s="4">
        <v>24</v>
      </c>
      <c r="M36" s="4">
        <f t="shared" si="3"/>
        <v>1674.24</v>
      </c>
      <c r="N36" s="8">
        <f t="shared" si="2"/>
        <v>6384.24</v>
      </c>
      <c r="O36" s="17" t="s">
        <v>56</v>
      </c>
    </row>
    <row r="37" spans="1:18" ht="15" customHeight="1">
      <c r="A37" s="5">
        <v>32</v>
      </c>
      <c r="B37" s="6" t="s">
        <v>65</v>
      </c>
      <c r="C37" s="5" t="s">
        <v>36</v>
      </c>
      <c r="D37" s="7" t="s">
        <v>185</v>
      </c>
      <c r="E37" s="5" t="s">
        <v>66</v>
      </c>
      <c r="F37" s="5" t="s">
        <v>22</v>
      </c>
      <c r="G37" s="5">
        <v>3</v>
      </c>
      <c r="H37" s="5">
        <v>1570</v>
      </c>
      <c r="I37" s="5">
        <f>H37*G37</f>
        <v>4710</v>
      </c>
      <c r="J37" s="4">
        <v>754.08</v>
      </c>
      <c r="K37" s="4">
        <v>882.24</v>
      </c>
      <c r="L37" s="4">
        <v>23.57</v>
      </c>
      <c r="M37" s="8">
        <f t="shared" si="3"/>
        <v>1659.89</v>
      </c>
      <c r="N37" s="8">
        <f t="shared" si="2"/>
        <v>6369.89</v>
      </c>
      <c r="O37" s="5" t="s">
        <v>67</v>
      </c>
      <c r="P37" s="10"/>
      <c r="Q37" s="10"/>
      <c r="R37" s="10"/>
    </row>
    <row r="38" spans="1:18" ht="15" customHeight="1">
      <c r="A38" s="5">
        <v>33</v>
      </c>
      <c r="B38" s="6" t="s">
        <v>68</v>
      </c>
      <c r="C38" s="5" t="s">
        <v>36</v>
      </c>
      <c r="D38" s="7" t="s">
        <v>186</v>
      </c>
      <c r="E38" s="5" t="s">
        <v>69</v>
      </c>
      <c r="F38" s="5" t="s">
        <v>22</v>
      </c>
      <c r="G38" s="5">
        <v>3</v>
      </c>
      <c r="H38" s="5">
        <v>1570</v>
      </c>
      <c r="I38" s="5">
        <f>H38*G38</f>
        <v>4710</v>
      </c>
      <c r="J38" s="4">
        <v>754.08</v>
      </c>
      <c r="K38" s="4">
        <v>882.24</v>
      </c>
      <c r="L38" s="4">
        <v>23.57</v>
      </c>
      <c r="M38" s="8">
        <f t="shared" si="3"/>
        <v>1659.89</v>
      </c>
      <c r="N38" s="8">
        <f t="shared" si="2"/>
        <v>6369.89</v>
      </c>
      <c r="O38" s="5" t="s">
        <v>67</v>
      </c>
      <c r="P38" s="10"/>
      <c r="Q38" s="10"/>
      <c r="R38" s="10"/>
    </row>
    <row r="39" spans="1:18" ht="15" customHeight="1">
      <c r="A39" s="5">
        <v>34</v>
      </c>
      <c r="B39" s="6" t="s">
        <v>70</v>
      </c>
      <c r="C39" s="5" t="s">
        <v>33</v>
      </c>
      <c r="D39" s="7" t="s">
        <v>187</v>
      </c>
      <c r="E39" s="5" t="s">
        <v>66</v>
      </c>
      <c r="F39" s="5" t="s">
        <v>71</v>
      </c>
      <c r="G39" s="5">
        <v>2</v>
      </c>
      <c r="H39" s="5">
        <v>1570</v>
      </c>
      <c r="I39" s="5">
        <f>H39*G39</f>
        <v>3140</v>
      </c>
      <c r="J39" s="4">
        <v>502.72</v>
      </c>
      <c r="K39" s="4">
        <v>588.16</v>
      </c>
      <c r="L39" s="4">
        <v>15.72</v>
      </c>
      <c r="M39" s="8">
        <f t="shared" si="3"/>
        <v>1106.6000000000001</v>
      </c>
      <c r="N39" s="8">
        <f t="shared" si="2"/>
        <v>4246.6000000000004</v>
      </c>
      <c r="O39" s="5" t="s">
        <v>67</v>
      </c>
      <c r="P39" s="10"/>
      <c r="Q39" s="10"/>
      <c r="R39" s="10"/>
    </row>
    <row r="40" spans="1:18" s="10" customFormat="1" ht="15" customHeight="1">
      <c r="A40" s="5">
        <v>35</v>
      </c>
      <c r="B40" s="6" t="s">
        <v>72</v>
      </c>
      <c r="C40" s="5" t="s">
        <v>36</v>
      </c>
      <c r="D40" s="7" t="s">
        <v>188</v>
      </c>
      <c r="E40" s="5" t="s">
        <v>21</v>
      </c>
      <c r="F40" s="5" t="s">
        <v>22</v>
      </c>
      <c r="G40" s="5">
        <v>3</v>
      </c>
      <c r="H40" s="5">
        <v>1570</v>
      </c>
      <c r="I40" s="5">
        <f t="shared" si="0"/>
        <v>4710</v>
      </c>
      <c r="J40" s="4">
        <v>754.08</v>
      </c>
      <c r="K40" s="4">
        <v>882.24</v>
      </c>
      <c r="L40" s="4">
        <v>23.57</v>
      </c>
      <c r="M40" s="8">
        <f t="shared" si="3"/>
        <v>1659.89</v>
      </c>
      <c r="N40" s="8">
        <f t="shared" si="2"/>
        <v>6369.89</v>
      </c>
      <c r="O40" s="5" t="s">
        <v>73</v>
      </c>
    </row>
    <row r="41" spans="1:18" s="10" customFormat="1" ht="15" customHeight="1">
      <c r="A41" s="5">
        <v>36</v>
      </c>
      <c r="B41" s="6" t="s">
        <v>74</v>
      </c>
      <c r="C41" s="5" t="s">
        <v>36</v>
      </c>
      <c r="D41" s="7" t="s">
        <v>189</v>
      </c>
      <c r="E41" s="5" t="s">
        <v>21</v>
      </c>
      <c r="F41" s="5" t="s">
        <v>22</v>
      </c>
      <c r="G41" s="5">
        <v>3</v>
      </c>
      <c r="H41" s="5">
        <v>1570</v>
      </c>
      <c r="I41" s="5">
        <f t="shared" si="0"/>
        <v>4710</v>
      </c>
      <c r="J41" s="4">
        <v>754.08</v>
      </c>
      <c r="K41" s="4">
        <v>882.24</v>
      </c>
      <c r="L41" s="4">
        <v>23.57</v>
      </c>
      <c r="M41" s="8">
        <f t="shared" si="3"/>
        <v>1659.89</v>
      </c>
      <c r="N41" s="8">
        <f t="shared" si="2"/>
        <v>6369.89</v>
      </c>
      <c r="O41" s="5" t="s">
        <v>73</v>
      </c>
    </row>
    <row r="42" spans="1:18" s="10" customFormat="1" ht="15" customHeight="1">
      <c r="A42" s="5">
        <v>37</v>
      </c>
      <c r="B42" s="6" t="s">
        <v>75</v>
      </c>
      <c r="C42" s="5" t="s">
        <v>62</v>
      </c>
      <c r="D42" s="7" t="s">
        <v>190</v>
      </c>
      <c r="E42" s="5" t="s">
        <v>21</v>
      </c>
      <c r="F42" s="5" t="s">
        <v>22</v>
      </c>
      <c r="G42" s="5">
        <v>3</v>
      </c>
      <c r="H42" s="5">
        <v>1570</v>
      </c>
      <c r="I42" s="5">
        <f t="shared" si="0"/>
        <v>4710</v>
      </c>
      <c r="J42" s="4">
        <v>754.08</v>
      </c>
      <c r="K42" s="4">
        <v>882.24</v>
      </c>
      <c r="L42" s="4">
        <v>23.57</v>
      </c>
      <c r="M42" s="8">
        <f t="shared" si="3"/>
        <v>1659.89</v>
      </c>
      <c r="N42" s="8">
        <f t="shared" si="2"/>
        <v>6369.89</v>
      </c>
      <c r="O42" s="5" t="s">
        <v>73</v>
      </c>
    </row>
    <row r="43" spans="1:18" s="10" customFormat="1" ht="15" customHeight="1">
      <c r="A43" s="5">
        <v>38</v>
      </c>
      <c r="B43" s="14" t="s">
        <v>76</v>
      </c>
      <c r="C43" s="5" t="s">
        <v>27</v>
      </c>
      <c r="D43" s="7" t="s">
        <v>191</v>
      </c>
      <c r="E43" s="5" t="s">
        <v>21</v>
      </c>
      <c r="F43" s="5" t="s">
        <v>22</v>
      </c>
      <c r="G43" s="5">
        <v>3</v>
      </c>
      <c r="H43" s="5">
        <v>1570</v>
      </c>
      <c r="I43" s="5">
        <f t="shared" si="0"/>
        <v>4710</v>
      </c>
      <c r="J43" s="4">
        <v>754.08</v>
      </c>
      <c r="K43" s="4">
        <v>882.24</v>
      </c>
      <c r="L43" s="4">
        <v>23.58</v>
      </c>
      <c r="M43" s="4">
        <f t="shared" si="3"/>
        <v>1659.9</v>
      </c>
      <c r="N43" s="8">
        <f t="shared" si="2"/>
        <v>6369.9</v>
      </c>
      <c r="O43" s="5" t="s">
        <v>77</v>
      </c>
    </row>
    <row r="44" spans="1:18" s="10" customFormat="1" ht="15" customHeight="1">
      <c r="A44" s="5">
        <v>39</v>
      </c>
      <c r="B44" s="20" t="s">
        <v>78</v>
      </c>
      <c r="C44" s="21" t="s">
        <v>20</v>
      </c>
      <c r="D44" s="22" t="s">
        <v>183</v>
      </c>
      <c r="E44" s="23" t="s">
        <v>79</v>
      </c>
      <c r="F44" s="5" t="s">
        <v>22</v>
      </c>
      <c r="G44" s="5">
        <v>3</v>
      </c>
      <c r="H44" s="5">
        <v>1570</v>
      </c>
      <c r="I44" s="5">
        <f t="shared" si="0"/>
        <v>4710</v>
      </c>
      <c r="J44" s="4">
        <v>754.08</v>
      </c>
      <c r="K44" s="4">
        <v>882.24</v>
      </c>
      <c r="L44" s="4">
        <v>23.58</v>
      </c>
      <c r="M44" s="4">
        <f t="shared" si="3"/>
        <v>1659.9</v>
      </c>
      <c r="N44" s="8">
        <f t="shared" si="2"/>
        <v>6369.9</v>
      </c>
      <c r="O44" s="5" t="s">
        <v>77</v>
      </c>
    </row>
    <row r="45" spans="1:18" s="10" customFormat="1" ht="15" customHeight="1">
      <c r="A45" s="5">
        <v>40</v>
      </c>
      <c r="B45" s="20" t="s">
        <v>80</v>
      </c>
      <c r="C45" s="21" t="s">
        <v>27</v>
      </c>
      <c r="D45" s="22" t="s">
        <v>192</v>
      </c>
      <c r="E45" s="23" t="s">
        <v>81</v>
      </c>
      <c r="F45" s="5" t="s">
        <v>22</v>
      </c>
      <c r="G45" s="5">
        <v>3</v>
      </c>
      <c r="H45" s="5">
        <v>1570</v>
      </c>
      <c r="I45" s="5">
        <f t="shared" si="0"/>
        <v>4710</v>
      </c>
      <c r="J45" s="4">
        <v>754.08</v>
      </c>
      <c r="K45" s="4">
        <v>882.24</v>
      </c>
      <c r="L45" s="4">
        <v>23.58</v>
      </c>
      <c r="M45" s="4">
        <f t="shared" si="3"/>
        <v>1659.9</v>
      </c>
      <c r="N45" s="8">
        <f t="shared" si="2"/>
        <v>6369.9</v>
      </c>
      <c r="O45" s="5" t="s">
        <v>77</v>
      </c>
    </row>
    <row r="46" spans="1:18" s="10" customFormat="1" ht="15" customHeight="1">
      <c r="A46" s="5">
        <v>41</v>
      </c>
      <c r="B46" s="24" t="s">
        <v>82</v>
      </c>
      <c r="C46" s="25" t="s">
        <v>27</v>
      </c>
      <c r="D46" s="26" t="s">
        <v>193</v>
      </c>
      <c r="E46" s="23" t="s">
        <v>21</v>
      </c>
      <c r="F46" s="5" t="s">
        <v>22</v>
      </c>
      <c r="G46" s="5">
        <v>3</v>
      </c>
      <c r="H46" s="5">
        <v>1570</v>
      </c>
      <c r="I46" s="5">
        <f t="shared" si="0"/>
        <v>4710</v>
      </c>
      <c r="J46" s="4">
        <v>754.08</v>
      </c>
      <c r="K46" s="4">
        <v>882.24</v>
      </c>
      <c r="L46" s="4">
        <v>23.58</v>
      </c>
      <c r="M46" s="4">
        <f t="shared" si="3"/>
        <v>1659.9</v>
      </c>
      <c r="N46" s="8">
        <f t="shared" si="2"/>
        <v>6369.9</v>
      </c>
      <c r="O46" s="5" t="s">
        <v>77</v>
      </c>
    </row>
    <row r="47" spans="1:18" s="10" customFormat="1" ht="15" customHeight="1">
      <c r="A47" s="5">
        <v>42</v>
      </c>
      <c r="B47" s="14" t="s">
        <v>83</v>
      </c>
      <c r="C47" s="5" t="s">
        <v>27</v>
      </c>
      <c r="D47" s="7" t="s">
        <v>194</v>
      </c>
      <c r="E47" s="5" t="s">
        <v>21</v>
      </c>
      <c r="F47" s="5" t="s">
        <v>22</v>
      </c>
      <c r="G47" s="5">
        <v>3</v>
      </c>
      <c r="H47" s="5">
        <v>1570</v>
      </c>
      <c r="I47" s="5">
        <f t="shared" si="0"/>
        <v>4710</v>
      </c>
      <c r="J47" s="4">
        <v>754.08</v>
      </c>
      <c r="K47" s="4">
        <v>882.24</v>
      </c>
      <c r="L47" s="4">
        <v>23.56</v>
      </c>
      <c r="M47" s="8">
        <f t="shared" si="3"/>
        <v>1659.88</v>
      </c>
      <c r="N47" s="8">
        <f t="shared" si="2"/>
        <v>6369.88</v>
      </c>
      <c r="O47" s="9" t="s">
        <v>84</v>
      </c>
    </row>
    <row r="48" spans="1:18" s="10" customFormat="1" ht="15" customHeight="1">
      <c r="A48" s="5">
        <v>43</v>
      </c>
      <c r="B48" s="14" t="s">
        <v>85</v>
      </c>
      <c r="C48" s="5" t="s">
        <v>20</v>
      </c>
      <c r="D48" s="7" t="s">
        <v>195</v>
      </c>
      <c r="E48" s="5" t="s">
        <v>21</v>
      </c>
      <c r="F48" s="5" t="s">
        <v>22</v>
      </c>
      <c r="G48" s="5">
        <v>3</v>
      </c>
      <c r="H48" s="5">
        <v>1570</v>
      </c>
      <c r="I48" s="5">
        <f t="shared" si="0"/>
        <v>4710</v>
      </c>
      <c r="J48" s="4">
        <v>754.08</v>
      </c>
      <c r="K48" s="4">
        <v>882.24</v>
      </c>
      <c r="L48" s="4">
        <v>23.56</v>
      </c>
      <c r="M48" s="8">
        <f t="shared" si="3"/>
        <v>1659.88</v>
      </c>
      <c r="N48" s="8">
        <f t="shared" si="2"/>
        <v>6369.88</v>
      </c>
      <c r="O48" s="9" t="s">
        <v>84</v>
      </c>
    </row>
    <row r="49" spans="1:18" s="10" customFormat="1" ht="15" customHeight="1">
      <c r="A49" s="5">
        <v>44</v>
      </c>
      <c r="B49" s="14" t="s">
        <v>86</v>
      </c>
      <c r="C49" s="5" t="s">
        <v>20</v>
      </c>
      <c r="D49" s="7" t="s">
        <v>196</v>
      </c>
      <c r="E49" s="5" t="s">
        <v>21</v>
      </c>
      <c r="F49" s="5" t="s">
        <v>22</v>
      </c>
      <c r="G49" s="5">
        <v>3</v>
      </c>
      <c r="H49" s="5">
        <v>1570</v>
      </c>
      <c r="I49" s="5">
        <f t="shared" si="0"/>
        <v>4710</v>
      </c>
      <c r="J49" s="4">
        <v>754.08</v>
      </c>
      <c r="K49" s="4">
        <v>882.24</v>
      </c>
      <c r="L49" s="4">
        <v>23.56</v>
      </c>
      <c r="M49" s="8">
        <f t="shared" si="3"/>
        <v>1659.88</v>
      </c>
      <c r="N49" s="8">
        <f t="shared" si="2"/>
        <v>6369.88</v>
      </c>
      <c r="O49" s="9" t="s">
        <v>84</v>
      </c>
    </row>
    <row r="50" spans="1:18" s="10" customFormat="1" ht="15" customHeight="1">
      <c r="A50" s="5">
        <v>45</v>
      </c>
      <c r="B50" s="14" t="s">
        <v>87</v>
      </c>
      <c r="C50" s="5" t="s">
        <v>27</v>
      </c>
      <c r="D50" s="5" t="s">
        <v>197</v>
      </c>
      <c r="E50" s="5" t="s">
        <v>21</v>
      </c>
      <c r="F50" s="5" t="s">
        <v>22</v>
      </c>
      <c r="G50" s="5">
        <v>3</v>
      </c>
      <c r="H50" s="5">
        <v>1570</v>
      </c>
      <c r="I50" s="5">
        <f t="shared" si="0"/>
        <v>4710</v>
      </c>
      <c r="J50" s="4">
        <v>754.08</v>
      </c>
      <c r="K50" s="4">
        <v>882.24</v>
      </c>
      <c r="L50" s="4">
        <v>23.56</v>
      </c>
      <c r="M50" s="8">
        <f t="shared" si="3"/>
        <v>1659.88</v>
      </c>
      <c r="N50" s="8">
        <f t="shared" si="2"/>
        <v>6369.88</v>
      </c>
      <c r="O50" s="9" t="s">
        <v>84</v>
      </c>
    </row>
    <row r="51" spans="1:18" s="10" customFormat="1" ht="15" customHeight="1">
      <c r="A51" s="5">
        <v>46</v>
      </c>
      <c r="B51" s="14" t="s">
        <v>88</v>
      </c>
      <c r="C51" s="5" t="s">
        <v>27</v>
      </c>
      <c r="D51" s="27" t="s">
        <v>198</v>
      </c>
      <c r="E51" s="5" t="s">
        <v>21</v>
      </c>
      <c r="F51" s="5" t="s">
        <v>22</v>
      </c>
      <c r="G51" s="5">
        <v>3</v>
      </c>
      <c r="H51" s="5">
        <v>1570</v>
      </c>
      <c r="I51" s="5">
        <f>H51*G51</f>
        <v>4710</v>
      </c>
      <c r="J51" s="4">
        <v>754.08</v>
      </c>
      <c r="K51" s="4">
        <v>882.24</v>
      </c>
      <c r="L51" s="4">
        <v>23.56</v>
      </c>
      <c r="M51" s="8">
        <f>SUM(J51:L51)</f>
        <v>1659.88</v>
      </c>
      <c r="N51" s="8">
        <f t="shared" si="2"/>
        <v>6369.88</v>
      </c>
      <c r="O51" s="9" t="s">
        <v>84</v>
      </c>
    </row>
    <row r="52" spans="1:18" s="10" customFormat="1" ht="15" customHeight="1">
      <c r="A52" s="5">
        <v>47</v>
      </c>
      <c r="B52" s="6" t="s">
        <v>89</v>
      </c>
      <c r="C52" s="5" t="s">
        <v>20</v>
      </c>
      <c r="D52" s="7" t="s">
        <v>199</v>
      </c>
      <c r="E52" s="4" t="s">
        <v>90</v>
      </c>
      <c r="F52" s="5" t="s">
        <v>22</v>
      </c>
      <c r="G52" s="5">
        <v>3</v>
      </c>
      <c r="H52" s="5">
        <v>1570</v>
      </c>
      <c r="I52" s="5">
        <f t="shared" si="0"/>
        <v>4710</v>
      </c>
      <c r="J52" s="4">
        <v>754.08</v>
      </c>
      <c r="K52" s="4">
        <v>882.24</v>
      </c>
      <c r="L52" s="4">
        <v>23.57</v>
      </c>
      <c r="M52" s="8">
        <f t="shared" si="3"/>
        <v>1659.89</v>
      </c>
      <c r="N52" s="8">
        <f t="shared" si="2"/>
        <v>6369.89</v>
      </c>
      <c r="O52" s="4" t="s">
        <v>91</v>
      </c>
    </row>
    <row r="53" spans="1:18" s="10" customFormat="1" ht="15" customHeight="1">
      <c r="A53" s="5">
        <v>48</v>
      </c>
      <c r="B53" s="6" t="s">
        <v>92</v>
      </c>
      <c r="C53" s="5" t="s">
        <v>36</v>
      </c>
      <c r="D53" s="7" t="s">
        <v>200</v>
      </c>
      <c r="E53" s="4" t="s">
        <v>93</v>
      </c>
      <c r="F53" s="5" t="s">
        <v>22</v>
      </c>
      <c r="G53" s="5">
        <v>3</v>
      </c>
      <c r="H53" s="5">
        <v>1570</v>
      </c>
      <c r="I53" s="5">
        <f t="shared" si="0"/>
        <v>4710</v>
      </c>
      <c r="J53" s="4">
        <v>754.08</v>
      </c>
      <c r="K53" s="4">
        <v>882.24</v>
      </c>
      <c r="L53" s="4">
        <v>23.57</v>
      </c>
      <c r="M53" s="8">
        <f t="shared" si="3"/>
        <v>1659.89</v>
      </c>
      <c r="N53" s="8">
        <f t="shared" si="2"/>
        <v>6369.89</v>
      </c>
      <c r="O53" s="4" t="s">
        <v>91</v>
      </c>
    </row>
    <row r="54" spans="1:18" s="10" customFormat="1" ht="15" customHeight="1">
      <c r="A54" s="5">
        <v>49</v>
      </c>
      <c r="B54" s="6" t="s">
        <v>94</v>
      </c>
      <c r="C54" s="5" t="s">
        <v>36</v>
      </c>
      <c r="D54" s="7" t="s">
        <v>201</v>
      </c>
      <c r="E54" s="5" t="s">
        <v>21</v>
      </c>
      <c r="F54" s="5" t="s">
        <v>22</v>
      </c>
      <c r="G54" s="5">
        <v>3</v>
      </c>
      <c r="H54" s="5">
        <v>1570</v>
      </c>
      <c r="I54" s="5">
        <f t="shared" si="0"/>
        <v>4710</v>
      </c>
      <c r="J54" s="4">
        <v>754.08</v>
      </c>
      <c r="K54" s="4">
        <v>882.24</v>
      </c>
      <c r="L54" s="4">
        <v>23.57</v>
      </c>
      <c r="M54" s="8">
        <f t="shared" si="3"/>
        <v>1659.89</v>
      </c>
      <c r="N54" s="8">
        <f t="shared" si="2"/>
        <v>6369.89</v>
      </c>
      <c r="O54" s="4" t="s">
        <v>91</v>
      </c>
    </row>
    <row r="55" spans="1:18" s="10" customFormat="1" ht="15" customHeight="1">
      <c r="A55" s="5">
        <v>50</v>
      </c>
      <c r="B55" s="6" t="s">
        <v>95</v>
      </c>
      <c r="C55" s="5" t="s">
        <v>36</v>
      </c>
      <c r="D55" s="7" t="s">
        <v>202</v>
      </c>
      <c r="E55" s="5" t="s">
        <v>21</v>
      </c>
      <c r="F55" s="5" t="s">
        <v>22</v>
      </c>
      <c r="G55" s="5">
        <v>3</v>
      </c>
      <c r="H55" s="5">
        <v>1570</v>
      </c>
      <c r="I55" s="5">
        <f t="shared" si="0"/>
        <v>4710</v>
      </c>
      <c r="J55" s="4">
        <v>754.08</v>
      </c>
      <c r="K55" s="4">
        <v>882.24</v>
      </c>
      <c r="L55" s="4">
        <v>23.57</v>
      </c>
      <c r="M55" s="8">
        <f t="shared" si="3"/>
        <v>1659.89</v>
      </c>
      <c r="N55" s="8">
        <f t="shared" si="2"/>
        <v>6369.89</v>
      </c>
      <c r="O55" s="4" t="s">
        <v>91</v>
      </c>
    </row>
    <row r="56" spans="1:18" s="10" customFormat="1" ht="15" customHeight="1">
      <c r="A56" s="5">
        <v>51</v>
      </c>
      <c r="B56" s="6" t="s">
        <v>96</v>
      </c>
      <c r="C56" s="5" t="s">
        <v>33</v>
      </c>
      <c r="D56" s="7" t="s">
        <v>203</v>
      </c>
      <c r="E56" s="4" t="s">
        <v>97</v>
      </c>
      <c r="F56" s="5" t="s">
        <v>22</v>
      </c>
      <c r="G56" s="5">
        <v>3</v>
      </c>
      <c r="H56" s="5">
        <v>1570</v>
      </c>
      <c r="I56" s="5">
        <f t="shared" si="0"/>
        <v>4710</v>
      </c>
      <c r="J56" s="4">
        <v>754.08</v>
      </c>
      <c r="K56" s="4">
        <v>882.24</v>
      </c>
      <c r="L56" s="4">
        <v>23.57</v>
      </c>
      <c r="M56" s="8">
        <f>SUM(J56:L56)</f>
        <v>1659.89</v>
      </c>
      <c r="N56" s="8">
        <f t="shared" si="2"/>
        <v>6369.89</v>
      </c>
      <c r="O56" s="4" t="s">
        <v>91</v>
      </c>
    </row>
    <row r="57" spans="1:18" ht="15" customHeight="1">
      <c r="A57" s="5">
        <v>52</v>
      </c>
      <c r="B57" s="6" t="s">
        <v>98</v>
      </c>
      <c r="C57" s="5" t="s">
        <v>33</v>
      </c>
      <c r="D57" s="7" t="s">
        <v>204</v>
      </c>
      <c r="E57" s="4" t="s">
        <v>99</v>
      </c>
      <c r="F57" s="5" t="s">
        <v>22</v>
      </c>
      <c r="G57" s="5">
        <v>3</v>
      </c>
      <c r="H57" s="5">
        <v>1570</v>
      </c>
      <c r="I57" s="5">
        <f t="shared" si="0"/>
        <v>4710</v>
      </c>
      <c r="J57" s="4">
        <v>754.08</v>
      </c>
      <c r="K57" s="4">
        <v>882.24</v>
      </c>
      <c r="L57" s="4">
        <v>23.57</v>
      </c>
      <c r="M57" s="4">
        <f t="shared" ref="M57:M74" si="4">SUM(J57:L57)</f>
        <v>1659.89</v>
      </c>
      <c r="N57" s="8">
        <f t="shared" si="2"/>
        <v>6369.89</v>
      </c>
      <c r="O57" s="4" t="s">
        <v>100</v>
      </c>
      <c r="P57" s="10"/>
      <c r="Q57" s="10"/>
      <c r="R57" s="10"/>
    </row>
    <row r="58" spans="1:18" ht="15" customHeight="1">
      <c r="A58" s="5">
        <v>53</v>
      </c>
      <c r="B58" s="6" t="s">
        <v>101</v>
      </c>
      <c r="C58" s="5" t="s">
        <v>36</v>
      </c>
      <c r="D58" s="7" t="s">
        <v>205</v>
      </c>
      <c r="E58" s="5" t="s">
        <v>21</v>
      </c>
      <c r="F58" s="5" t="s">
        <v>22</v>
      </c>
      <c r="G58" s="5">
        <v>3</v>
      </c>
      <c r="H58" s="5">
        <v>1570</v>
      </c>
      <c r="I58" s="5">
        <f t="shared" si="0"/>
        <v>4710</v>
      </c>
      <c r="J58" s="4">
        <v>754.08</v>
      </c>
      <c r="K58" s="4">
        <v>882.24</v>
      </c>
      <c r="L58" s="4">
        <v>23.57</v>
      </c>
      <c r="M58" s="4">
        <f t="shared" si="4"/>
        <v>1659.89</v>
      </c>
      <c r="N58" s="8">
        <f t="shared" si="2"/>
        <v>6369.89</v>
      </c>
      <c r="O58" s="4" t="s">
        <v>100</v>
      </c>
      <c r="P58" s="10"/>
      <c r="Q58" s="10"/>
      <c r="R58" s="10"/>
    </row>
    <row r="59" spans="1:18" ht="15" customHeight="1">
      <c r="A59" s="5">
        <v>54</v>
      </c>
      <c r="B59" s="6" t="s">
        <v>102</v>
      </c>
      <c r="C59" s="5" t="s">
        <v>33</v>
      </c>
      <c r="D59" s="7" t="s">
        <v>206</v>
      </c>
      <c r="E59" s="5" t="s">
        <v>21</v>
      </c>
      <c r="F59" s="5" t="s">
        <v>22</v>
      </c>
      <c r="G59" s="5">
        <v>3</v>
      </c>
      <c r="H59" s="5">
        <v>1570</v>
      </c>
      <c r="I59" s="5">
        <f t="shared" si="0"/>
        <v>4710</v>
      </c>
      <c r="J59" s="4">
        <v>754.08</v>
      </c>
      <c r="K59" s="4">
        <v>882.24</v>
      </c>
      <c r="L59" s="4">
        <v>23.57</v>
      </c>
      <c r="M59" s="4">
        <f t="shared" si="4"/>
        <v>1659.89</v>
      </c>
      <c r="N59" s="8">
        <f t="shared" si="2"/>
        <v>6369.89</v>
      </c>
      <c r="O59" s="4" t="s">
        <v>103</v>
      </c>
      <c r="P59" s="10"/>
      <c r="Q59" s="10"/>
      <c r="R59" s="10"/>
    </row>
    <row r="60" spans="1:18" ht="15" customHeight="1">
      <c r="A60" s="5">
        <v>55</v>
      </c>
      <c r="B60" s="6" t="s">
        <v>104</v>
      </c>
      <c r="C60" s="5" t="s">
        <v>36</v>
      </c>
      <c r="D60" s="7" t="s">
        <v>157</v>
      </c>
      <c r="E60" s="5" t="s">
        <v>21</v>
      </c>
      <c r="F60" s="5" t="s">
        <v>22</v>
      </c>
      <c r="G60" s="5">
        <v>3</v>
      </c>
      <c r="H60" s="5">
        <v>1570</v>
      </c>
      <c r="I60" s="5">
        <f t="shared" si="0"/>
        <v>4710</v>
      </c>
      <c r="J60" s="4">
        <v>754.08</v>
      </c>
      <c r="K60" s="4">
        <v>882.24</v>
      </c>
      <c r="L60" s="4">
        <v>23.57</v>
      </c>
      <c r="M60" s="4">
        <f t="shared" si="4"/>
        <v>1659.89</v>
      </c>
      <c r="N60" s="8">
        <f t="shared" si="2"/>
        <v>6369.89</v>
      </c>
      <c r="O60" s="4" t="s">
        <v>103</v>
      </c>
      <c r="P60" s="10"/>
      <c r="Q60" s="10"/>
      <c r="R60" s="10"/>
    </row>
    <row r="61" spans="1:18" ht="15" customHeight="1">
      <c r="A61" s="5">
        <v>56</v>
      </c>
      <c r="B61" s="6" t="s">
        <v>105</v>
      </c>
      <c r="C61" s="5" t="s">
        <v>33</v>
      </c>
      <c r="D61" s="7" t="s">
        <v>207</v>
      </c>
      <c r="E61" s="5" t="s">
        <v>21</v>
      </c>
      <c r="F61" s="5" t="s">
        <v>22</v>
      </c>
      <c r="G61" s="5">
        <v>3</v>
      </c>
      <c r="H61" s="5">
        <v>1570</v>
      </c>
      <c r="I61" s="5">
        <f t="shared" si="0"/>
        <v>4710</v>
      </c>
      <c r="J61" s="4">
        <v>754.08</v>
      </c>
      <c r="K61" s="4">
        <v>882.24</v>
      </c>
      <c r="L61" s="4">
        <v>23.57</v>
      </c>
      <c r="M61" s="4">
        <f t="shared" si="4"/>
        <v>1659.89</v>
      </c>
      <c r="N61" s="8">
        <f t="shared" si="2"/>
        <v>6369.89</v>
      </c>
      <c r="O61" s="4" t="s">
        <v>103</v>
      </c>
      <c r="P61" s="10"/>
      <c r="Q61" s="10"/>
      <c r="R61" s="10"/>
    </row>
    <row r="62" spans="1:18" ht="15" customHeight="1">
      <c r="A62" s="5">
        <v>57</v>
      </c>
      <c r="B62" s="6" t="s">
        <v>106</v>
      </c>
      <c r="C62" s="5" t="s">
        <v>36</v>
      </c>
      <c r="D62" s="5" t="s">
        <v>208</v>
      </c>
      <c r="E62" s="5" t="s">
        <v>21</v>
      </c>
      <c r="F62" s="5" t="s">
        <v>22</v>
      </c>
      <c r="G62" s="5">
        <v>3</v>
      </c>
      <c r="H62" s="5">
        <v>1570</v>
      </c>
      <c r="I62" s="5">
        <f t="shared" si="0"/>
        <v>4710</v>
      </c>
      <c r="J62" s="4">
        <v>754.08</v>
      </c>
      <c r="K62" s="4">
        <v>882.24</v>
      </c>
      <c r="L62" s="4">
        <v>23.58</v>
      </c>
      <c r="M62" s="4">
        <f t="shared" si="4"/>
        <v>1659.9</v>
      </c>
      <c r="N62" s="8">
        <f t="shared" si="2"/>
        <v>6369.9</v>
      </c>
      <c r="O62" s="4" t="s">
        <v>107</v>
      </c>
      <c r="P62" s="10"/>
      <c r="Q62" s="10"/>
      <c r="R62" s="10"/>
    </row>
    <row r="63" spans="1:18" ht="15" customHeight="1">
      <c r="A63" s="5">
        <v>58</v>
      </c>
      <c r="B63" s="6" t="s">
        <v>108</v>
      </c>
      <c r="C63" s="5" t="s">
        <v>36</v>
      </c>
      <c r="D63" s="5" t="s">
        <v>209</v>
      </c>
      <c r="E63" s="5" t="s">
        <v>21</v>
      </c>
      <c r="F63" s="5" t="s">
        <v>22</v>
      </c>
      <c r="G63" s="5">
        <v>3</v>
      </c>
      <c r="H63" s="5">
        <v>1570</v>
      </c>
      <c r="I63" s="5">
        <f t="shared" si="0"/>
        <v>4710</v>
      </c>
      <c r="J63" s="4">
        <v>754.08</v>
      </c>
      <c r="K63" s="4">
        <v>882.24</v>
      </c>
      <c r="L63" s="4">
        <v>23.58</v>
      </c>
      <c r="M63" s="4">
        <f t="shared" si="4"/>
        <v>1659.9</v>
      </c>
      <c r="N63" s="8">
        <f t="shared" si="2"/>
        <v>6369.9</v>
      </c>
      <c r="O63" s="4" t="s">
        <v>107</v>
      </c>
      <c r="P63" s="10"/>
      <c r="Q63" s="10"/>
      <c r="R63" s="10"/>
    </row>
    <row r="64" spans="1:18" ht="15" customHeight="1">
      <c r="A64" s="5">
        <v>59</v>
      </c>
      <c r="B64" s="6" t="s">
        <v>109</v>
      </c>
      <c r="C64" s="5" t="s">
        <v>33</v>
      </c>
      <c r="D64" s="5" t="s">
        <v>210</v>
      </c>
      <c r="E64" s="5" t="s">
        <v>21</v>
      </c>
      <c r="F64" s="5" t="s">
        <v>22</v>
      </c>
      <c r="G64" s="5">
        <v>3</v>
      </c>
      <c r="H64" s="5">
        <v>1570</v>
      </c>
      <c r="I64" s="5">
        <f t="shared" si="0"/>
        <v>4710</v>
      </c>
      <c r="J64" s="4">
        <v>754.08</v>
      </c>
      <c r="K64" s="4">
        <v>882.24</v>
      </c>
      <c r="L64" s="4">
        <v>23.58</v>
      </c>
      <c r="M64" s="4">
        <f t="shared" si="4"/>
        <v>1659.9</v>
      </c>
      <c r="N64" s="8">
        <f t="shared" si="2"/>
        <v>6369.9</v>
      </c>
      <c r="O64" s="4" t="s">
        <v>107</v>
      </c>
      <c r="P64" s="10"/>
      <c r="Q64" s="10"/>
      <c r="R64" s="10"/>
    </row>
    <row r="65" spans="1:18" ht="15" customHeight="1">
      <c r="A65" s="5">
        <v>60</v>
      </c>
      <c r="B65" s="6" t="s">
        <v>110</v>
      </c>
      <c r="C65" s="5" t="s">
        <v>36</v>
      </c>
      <c r="D65" s="5" t="s">
        <v>211</v>
      </c>
      <c r="E65" s="5" t="s">
        <v>21</v>
      </c>
      <c r="F65" s="5" t="s">
        <v>22</v>
      </c>
      <c r="G65" s="5">
        <v>3</v>
      </c>
      <c r="H65" s="5">
        <v>1570</v>
      </c>
      <c r="I65" s="5">
        <f t="shared" si="0"/>
        <v>4710</v>
      </c>
      <c r="J65" s="4">
        <v>754.08</v>
      </c>
      <c r="K65" s="4">
        <v>882.24</v>
      </c>
      <c r="L65" s="4">
        <v>23.58</v>
      </c>
      <c r="M65" s="4">
        <f t="shared" si="4"/>
        <v>1659.9</v>
      </c>
      <c r="N65" s="8">
        <f t="shared" si="2"/>
        <v>6369.9</v>
      </c>
      <c r="O65" s="4" t="s">
        <v>107</v>
      </c>
      <c r="P65" s="10"/>
      <c r="Q65" s="10"/>
      <c r="R65" s="10"/>
    </row>
    <row r="66" spans="1:18" ht="15" customHeight="1">
      <c r="A66" s="5">
        <v>61</v>
      </c>
      <c r="B66" s="6" t="s">
        <v>111</v>
      </c>
      <c r="C66" s="5" t="s">
        <v>33</v>
      </c>
      <c r="D66" s="5" t="s">
        <v>212</v>
      </c>
      <c r="E66" s="5" t="s">
        <v>21</v>
      </c>
      <c r="F66" s="5" t="s">
        <v>22</v>
      </c>
      <c r="G66" s="5">
        <v>3</v>
      </c>
      <c r="H66" s="5">
        <v>1570</v>
      </c>
      <c r="I66" s="5">
        <f t="shared" si="0"/>
        <v>4710</v>
      </c>
      <c r="J66" s="4">
        <v>754.08</v>
      </c>
      <c r="K66" s="4">
        <v>882.24</v>
      </c>
      <c r="L66" s="4">
        <v>23.58</v>
      </c>
      <c r="M66" s="4">
        <f t="shared" si="4"/>
        <v>1659.9</v>
      </c>
      <c r="N66" s="8">
        <f t="shared" si="2"/>
        <v>6369.9</v>
      </c>
      <c r="O66" s="4" t="s">
        <v>107</v>
      </c>
      <c r="P66" s="10"/>
      <c r="Q66" s="10"/>
      <c r="R66" s="10"/>
    </row>
    <row r="67" spans="1:18" ht="15" customHeight="1">
      <c r="A67" s="5">
        <v>62</v>
      </c>
      <c r="B67" s="6" t="s">
        <v>112</v>
      </c>
      <c r="C67" s="5" t="s">
        <v>33</v>
      </c>
      <c r="D67" s="5" t="s">
        <v>187</v>
      </c>
      <c r="E67" s="5" t="s">
        <v>21</v>
      </c>
      <c r="F67" s="5" t="s">
        <v>113</v>
      </c>
      <c r="G67" s="5">
        <v>2</v>
      </c>
      <c r="H67" s="5">
        <v>1570</v>
      </c>
      <c r="I67" s="5">
        <f t="shared" si="0"/>
        <v>3140</v>
      </c>
      <c r="J67" s="4">
        <v>502.72</v>
      </c>
      <c r="K67" s="4">
        <v>588.16</v>
      </c>
      <c r="L67" s="4">
        <v>15.72</v>
      </c>
      <c r="M67" s="4">
        <f t="shared" si="4"/>
        <v>1106.6000000000001</v>
      </c>
      <c r="N67" s="8">
        <f t="shared" si="2"/>
        <v>4246.6000000000004</v>
      </c>
      <c r="O67" s="4" t="s">
        <v>107</v>
      </c>
      <c r="P67" s="10"/>
      <c r="Q67" s="10"/>
      <c r="R67" s="10"/>
    </row>
    <row r="68" spans="1:18" ht="15" customHeight="1">
      <c r="A68" s="5">
        <v>63</v>
      </c>
      <c r="B68" s="6" t="s">
        <v>114</v>
      </c>
      <c r="C68" s="5" t="s">
        <v>36</v>
      </c>
      <c r="D68" s="5" t="s">
        <v>213</v>
      </c>
      <c r="E68" s="5" t="s">
        <v>21</v>
      </c>
      <c r="F68" s="5" t="s">
        <v>22</v>
      </c>
      <c r="G68" s="5">
        <v>3</v>
      </c>
      <c r="H68" s="5">
        <v>1570</v>
      </c>
      <c r="I68" s="5">
        <f t="shared" si="0"/>
        <v>4710</v>
      </c>
      <c r="J68" s="4">
        <v>754.08</v>
      </c>
      <c r="K68" s="4">
        <v>882.24</v>
      </c>
      <c r="L68" s="4">
        <v>23.58</v>
      </c>
      <c r="M68" s="4">
        <f t="shared" si="4"/>
        <v>1659.9</v>
      </c>
      <c r="N68" s="8">
        <f t="shared" si="2"/>
        <v>6369.9</v>
      </c>
      <c r="O68" s="4" t="s">
        <v>107</v>
      </c>
      <c r="P68" s="10"/>
      <c r="Q68" s="10"/>
      <c r="R68" s="10"/>
    </row>
    <row r="69" spans="1:18" ht="15" customHeight="1">
      <c r="A69" s="5">
        <v>64</v>
      </c>
      <c r="B69" s="6" t="s">
        <v>115</v>
      </c>
      <c r="C69" s="5" t="s">
        <v>36</v>
      </c>
      <c r="D69" s="7" t="s">
        <v>214</v>
      </c>
      <c r="E69" s="5" t="s">
        <v>21</v>
      </c>
      <c r="F69" s="5" t="s">
        <v>22</v>
      </c>
      <c r="G69" s="5">
        <v>3</v>
      </c>
      <c r="H69" s="5">
        <v>1570</v>
      </c>
      <c r="I69" s="5">
        <f t="shared" si="0"/>
        <v>4710</v>
      </c>
      <c r="J69" s="4">
        <v>754.08</v>
      </c>
      <c r="K69" s="4">
        <v>882.24</v>
      </c>
      <c r="L69" s="4">
        <v>23.58</v>
      </c>
      <c r="M69" s="4">
        <f t="shared" si="4"/>
        <v>1659.9</v>
      </c>
      <c r="N69" s="8">
        <f t="shared" si="2"/>
        <v>6369.9</v>
      </c>
      <c r="O69" s="4" t="s">
        <v>107</v>
      </c>
      <c r="P69" s="10"/>
      <c r="Q69" s="10"/>
      <c r="R69" s="10"/>
    </row>
    <row r="70" spans="1:18" ht="15" customHeight="1">
      <c r="A70" s="5">
        <v>65</v>
      </c>
      <c r="B70" s="6" t="s">
        <v>116</v>
      </c>
      <c r="C70" s="5" t="s">
        <v>36</v>
      </c>
      <c r="D70" s="5" t="s">
        <v>215</v>
      </c>
      <c r="E70" s="5" t="s">
        <v>21</v>
      </c>
      <c r="F70" s="5" t="s">
        <v>22</v>
      </c>
      <c r="G70" s="5">
        <v>3</v>
      </c>
      <c r="H70" s="5">
        <v>1570</v>
      </c>
      <c r="I70" s="5">
        <f t="shared" si="0"/>
        <v>4710</v>
      </c>
      <c r="J70" s="4">
        <v>754.08</v>
      </c>
      <c r="K70" s="4">
        <v>882.24</v>
      </c>
      <c r="L70" s="4">
        <v>23.58</v>
      </c>
      <c r="M70" s="4">
        <f t="shared" si="4"/>
        <v>1659.9</v>
      </c>
      <c r="N70" s="8">
        <f t="shared" si="2"/>
        <v>6369.9</v>
      </c>
      <c r="O70" s="4" t="s">
        <v>107</v>
      </c>
      <c r="P70" s="10"/>
      <c r="Q70" s="10"/>
      <c r="R70" s="10"/>
    </row>
    <row r="71" spans="1:18" ht="15" customHeight="1">
      <c r="A71" s="5">
        <v>66</v>
      </c>
      <c r="B71" s="6" t="s">
        <v>117</v>
      </c>
      <c r="C71" s="5" t="s">
        <v>36</v>
      </c>
      <c r="D71" s="7" t="s">
        <v>216</v>
      </c>
      <c r="E71" s="5" t="s">
        <v>21</v>
      </c>
      <c r="F71" s="5" t="s">
        <v>22</v>
      </c>
      <c r="G71" s="5">
        <v>3</v>
      </c>
      <c r="H71" s="5">
        <v>1570</v>
      </c>
      <c r="I71" s="5">
        <f t="shared" ref="I71:I92" si="5">H71*G71</f>
        <v>4710</v>
      </c>
      <c r="J71" s="4">
        <v>754.08</v>
      </c>
      <c r="K71" s="4">
        <v>882.24</v>
      </c>
      <c r="L71" s="4">
        <v>23.58</v>
      </c>
      <c r="M71" s="4">
        <f t="shared" si="4"/>
        <v>1659.9</v>
      </c>
      <c r="N71" s="8">
        <f t="shared" ref="N71:N88" si="6">I71+M71</f>
        <v>6369.9</v>
      </c>
      <c r="O71" s="4" t="s">
        <v>107</v>
      </c>
      <c r="P71" s="10"/>
      <c r="Q71" s="10"/>
      <c r="R71" s="10"/>
    </row>
    <row r="72" spans="1:18" ht="15" customHeight="1">
      <c r="A72" s="5">
        <v>67</v>
      </c>
      <c r="B72" s="6" t="s">
        <v>118</v>
      </c>
      <c r="C72" s="5" t="s">
        <v>33</v>
      </c>
      <c r="D72" s="5" t="s">
        <v>217</v>
      </c>
      <c r="E72" s="5" t="s">
        <v>21</v>
      </c>
      <c r="F72" s="5" t="s">
        <v>22</v>
      </c>
      <c r="G72" s="5">
        <v>3</v>
      </c>
      <c r="H72" s="5">
        <v>1570</v>
      </c>
      <c r="I72" s="5">
        <f t="shared" si="5"/>
        <v>4710</v>
      </c>
      <c r="J72" s="4">
        <v>754.08</v>
      </c>
      <c r="K72" s="4">
        <v>882.24</v>
      </c>
      <c r="L72" s="4">
        <v>23.58</v>
      </c>
      <c r="M72" s="4">
        <f t="shared" si="4"/>
        <v>1659.9</v>
      </c>
      <c r="N72" s="8">
        <f t="shared" si="6"/>
        <v>6369.9</v>
      </c>
      <c r="O72" s="4" t="s">
        <v>107</v>
      </c>
      <c r="P72" s="10"/>
      <c r="Q72" s="10"/>
      <c r="R72" s="10"/>
    </row>
    <row r="73" spans="1:18" s="28" customFormat="1" ht="15" customHeight="1">
      <c r="A73" s="5">
        <v>68</v>
      </c>
      <c r="B73" s="6" t="s">
        <v>119</v>
      </c>
      <c r="C73" s="5" t="s">
        <v>33</v>
      </c>
      <c r="D73" s="5" t="s">
        <v>218</v>
      </c>
      <c r="E73" s="5" t="s">
        <v>21</v>
      </c>
      <c r="F73" s="5" t="s">
        <v>22</v>
      </c>
      <c r="G73" s="5">
        <v>3</v>
      </c>
      <c r="H73" s="5">
        <v>1570</v>
      </c>
      <c r="I73" s="5">
        <f t="shared" si="5"/>
        <v>4710</v>
      </c>
      <c r="J73" s="5">
        <v>754.08</v>
      </c>
      <c r="K73" s="4">
        <v>882.24</v>
      </c>
      <c r="L73" s="4">
        <v>23.58</v>
      </c>
      <c r="M73" s="5">
        <f t="shared" si="4"/>
        <v>1659.9</v>
      </c>
      <c r="N73" s="8">
        <f t="shared" si="6"/>
        <v>6369.9</v>
      </c>
      <c r="O73" s="5" t="s">
        <v>107</v>
      </c>
      <c r="P73" s="10"/>
      <c r="Q73" s="10"/>
      <c r="R73" s="10"/>
    </row>
    <row r="74" spans="1:18" s="10" customFormat="1" ht="15" customHeight="1">
      <c r="A74" s="5">
        <v>69</v>
      </c>
      <c r="B74" s="6" t="s">
        <v>120</v>
      </c>
      <c r="C74" s="5" t="s">
        <v>36</v>
      </c>
      <c r="D74" s="5" t="s">
        <v>219</v>
      </c>
      <c r="E74" s="5" t="s">
        <v>121</v>
      </c>
      <c r="F74" s="5" t="s">
        <v>22</v>
      </c>
      <c r="G74" s="5">
        <v>3</v>
      </c>
      <c r="H74" s="5">
        <v>1570</v>
      </c>
      <c r="I74" s="5">
        <f t="shared" si="5"/>
        <v>4710</v>
      </c>
      <c r="J74" s="4">
        <v>754.08</v>
      </c>
      <c r="K74" s="4">
        <v>882.24</v>
      </c>
      <c r="L74" s="4">
        <v>30</v>
      </c>
      <c r="M74" s="5">
        <f t="shared" si="4"/>
        <v>1666.3200000000002</v>
      </c>
      <c r="N74" s="8">
        <f t="shared" si="6"/>
        <v>6376.32</v>
      </c>
      <c r="O74" s="5" t="s">
        <v>122</v>
      </c>
    </row>
    <row r="75" spans="1:18" s="10" customFormat="1" ht="15" customHeight="1">
      <c r="A75" s="5">
        <v>70</v>
      </c>
      <c r="B75" s="6" t="s">
        <v>123</v>
      </c>
      <c r="C75" s="5" t="s">
        <v>36</v>
      </c>
      <c r="D75" s="5" t="s">
        <v>220</v>
      </c>
      <c r="E75" s="5" t="s">
        <v>121</v>
      </c>
      <c r="F75" s="5" t="s">
        <v>22</v>
      </c>
      <c r="G75" s="5">
        <v>3</v>
      </c>
      <c r="H75" s="5">
        <v>1570</v>
      </c>
      <c r="I75" s="5">
        <f t="shared" si="5"/>
        <v>4710</v>
      </c>
      <c r="J75" s="5">
        <v>754.08</v>
      </c>
      <c r="K75" s="4">
        <v>882.24</v>
      </c>
      <c r="L75" s="4">
        <v>30</v>
      </c>
      <c r="M75" s="5">
        <f>SUM(J75:L75)</f>
        <v>1666.3200000000002</v>
      </c>
      <c r="N75" s="8">
        <f t="shared" si="6"/>
        <v>6376.32</v>
      </c>
      <c r="O75" s="5" t="s">
        <v>122</v>
      </c>
    </row>
    <row r="76" spans="1:18" s="10" customFormat="1" ht="15" customHeight="1">
      <c r="A76" s="5">
        <v>71</v>
      </c>
      <c r="B76" s="6" t="s">
        <v>124</v>
      </c>
      <c r="C76" s="5" t="s">
        <v>36</v>
      </c>
      <c r="D76" s="5" t="s">
        <v>221</v>
      </c>
      <c r="E76" s="5" t="s">
        <v>121</v>
      </c>
      <c r="F76" s="5" t="s">
        <v>22</v>
      </c>
      <c r="G76" s="5">
        <v>3</v>
      </c>
      <c r="H76" s="5">
        <v>1570</v>
      </c>
      <c r="I76" s="5">
        <f t="shared" si="5"/>
        <v>4710</v>
      </c>
      <c r="J76" s="4">
        <v>754.08</v>
      </c>
      <c r="K76" s="4">
        <v>882.24</v>
      </c>
      <c r="L76" s="4">
        <v>30</v>
      </c>
      <c r="M76" s="5">
        <f>SUM(J76:L76)</f>
        <v>1666.3200000000002</v>
      </c>
      <c r="N76" s="8">
        <f t="shared" si="6"/>
        <v>6376.32</v>
      </c>
      <c r="O76" s="5" t="s">
        <v>122</v>
      </c>
    </row>
    <row r="77" spans="1:18" s="10" customFormat="1" ht="15" customHeight="1">
      <c r="A77" s="5">
        <v>72</v>
      </c>
      <c r="B77" s="6" t="s">
        <v>125</v>
      </c>
      <c r="C77" s="5" t="s">
        <v>36</v>
      </c>
      <c r="D77" s="5" t="s">
        <v>222</v>
      </c>
      <c r="E77" s="5" t="s">
        <v>121</v>
      </c>
      <c r="F77" s="5" t="s">
        <v>22</v>
      </c>
      <c r="G77" s="5">
        <v>3</v>
      </c>
      <c r="H77" s="5">
        <v>1570</v>
      </c>
      <c r="I77" s="5">
        <f t="shared" si="5"/>
        <v>4710</v>
      </c>
      <c r="J77" s="5">
        <v>754.08</v>
      </c>
      <c r="K77" s="4">
        <v>882.24</v>
      </c>
      <c r="L77" s="4">
        <v>30</v>
      </c>
      <c r="M77" s="5">
        <f>SUM(J77:L77)</f>
        <v>1666.3200000000002</v>
      </c>
      <c r="N77" s="8">
        <f t="shared" si="6"/>
        <v>6376.32</v>
      </c>
      <c r="O77" s="5" t="s">
        <v>122</v>
      </c>
    </row>
    <row r="78" spans="1:18" s="10" customFormat="1" ht="15" customHeight="1">
      <c r="A78" s="5">
        <v>73</v>
      </c>
      <c r="B78" s="6" t="s">
        <v>126</v>
      </c>
      <c r="C78" s="5" t="s">
        <v>36</v>
      </c>
      <c r="D78" s="5" t="s">
        <v>223</v>
      </c>
      <c r="E78" s="5" t="s">
        <v>121</v>
      </c>
      <c r="F78" s="5" t="s">
        <v>22</v>
      </c>
      <c r="G78" s="5">
        <v>3</v>
      </c>
      <c r="H78" s="5">
        <v>1570</v>
      </c>
      <c r="I78" s="5">
        <f t="shared" si="5"/>
        <v>4710</v>
      </c>
      <c r="J78" s="4">
        <v>754.08</v>
      </c>
      <c r="K78" s="4">
        <v>882.24</v>
      </c>
      <c r="L78" s="4">
        <v>30</v>
      </c>
      <c r="M78" s="5">
        <f>SUM(J78:L78)</f>
        <v>1666.3200000000002</v>
      </c>
      <c r="N78" s="8">
        <f t="shared" si="6"/>
        <v>6376.32</v>
      </c>
      <c r="O78" s="5" t="s">
        <v>122</v>
      </c>
    </row>
    <row r="79" spans="1:18" ht="15" customHeight="1">
      <c r="A79" s="5">
        <v>74</v>
      </c>
      <c r="B79" s="6" t="s">
        <v>127</v>
      </c>
      <c r="C79" s="5" t="s">
        <v>33</v>
      </c>
      <c r="D79" s="5" t="s">
        <v>224</v>
      </c>
      <c r="E79" s="4" t="s">
        <v>128</v>
      </c>
      <c r="F79" s="5" t="s">
        <v>22</v>
      </c>
      <c r="G79" s="5">
        <v>3</v>
      </c>
      <c r="H79" s="5">
        <v>1570</v>
      </c>
      <c r="I79" s="5">
        <f t="shared" si="5"/>
        <v>4710</v>
      </c>
      <c r="J79" s="5">
        <v>754.08</v>
      </c>
      <c r="K79" s="4">
        <v>882.24</v>
      </c>
      <c r="L79" s="4">
        <v>23.58</v>
      </c>
      <c r="M79" s="4">
        <f t="shared" ref="M79:M88" si="7">SUM(J79:L79)</f>
        <v>1659.9</v>
      </c>
      <c r="N79" s="8">
        <f t="shared" si="6"/>
        <v>6369.9</v>
      </c>
      <c r="O79" s="4" t="s">
        <v>129</v>
      </c>
      <c r="P79" s="10"/>
      <c r="Q79" s="10"/>
      <c r="R79" s="10"/>
    </row>
    <row r="80" spans="1:18" ht="15" customHeight="1">
      <c r="A80" s="5">
        <v>75</v>
      </c>
      <c r="B80" s="6" t="s">
        <v>130</v>
      </c>
      <c r="C80" s="5" t="s">
        <v>36</v>
      </c>
      <c r="D80" s="5" t="s">
        <v>225</v>
      </c>
      <c r="E80" s="4" t="s">
        <v>128</v>
      </c>
      <c r="F80" s="5" t="s">
        <v>22</v>
      </c>
      <c r="G80" s="5">
        <v>3</v>
      </c>
      <c r="H80" s="5">
        <v>1570</v>
      </c>
      <c r="I80" s="5">
        <f t="shared" si="5"/>
        <v>4710</v>
      </c>
      <c r="J80" s="4">
        <v>754.08</v>
      </c>
      <c r="K80" s="4">
        <v>882.24</v>
      </c>
      <c r="L80" s="4">
        <v>23.58</v>
      </c>
      <c r="M80" s="4">
        <f t="shared" si="7"/>
        <v>1659.9</v>
      </c>
      <c r="N80" s="8">
        <f t="shared" si="6"/>
        <v>6369.9</v>
      </c>
      <c r="O80" s="4" t="s">
        <v>129</v>
      </c>
      <c r="P80" s="10"/>
      <c r="Q80" s="10"/>
      <c r="R80" s="10"/>
    </row>
    <row r="81" spans="1:18" ht="15" customHeight="1">
      <c r="A81" s="5">
        <v>76</v>
      </c>
      <c r="B81" s="6" t="s">
        <v>131</v>
      </c>
      <c r="C81" s="5" t="s">
        <v>36</v>
      </c>
      <c r="D81" s="5" t="s">
        <v>226</v>
      </c>
      <c r="E81" s="4" t="s">
        <v>128</v>
      </c>
      <c r="F81" s="5" t="s">
        <v>22</v>
      </c>
      <c r="G81" s="5">
        <v>3</v>
      </c>
      <c r="H81" s="5">
        <v>1570</v>
      </c>
      <c r="I81" s="5">
        <f t="shared" si="5"/>
        <v>4710</v>
      </c>
      <c r="J81" s="5">
        <v>754.08</v>
      </c>
      <c r="K81" s="4">
        <v>882.24</v>
      </c>
      <c r="L81" s="4">
        <v>23.58</v>
      </c>
      <c r="M81" s="4">
        <f t="shared" si="7"/>
        <v>1659.9</v>
      </c>
      <c r="N81" s="8">
        <f t="shared" si="6"/>
        <v>6369.9</v>
      </c>
      <c r="O81" s="4" t="s">
        <v>129</v>
      </c>
      <c r="P81" s="10"/>
      <c r="Q81" s="10"/>
      <c r="R81" s="10"/>
    </row>
    <row r="82" spans="1:18" ht="15" customHeight="1">
      <c r="A82" s="5">
        <v>77</v>
      </c>
      <c r="B82" s="6" t="s">
        <v>132</v>
      </c>
      <c r="C82" s="5" t="s">
        <v>33</v>
      </c>
      <c r="D82" s="5" t="s">
        <v>227</v>
      </c>
      <c r="E82" s="4" t="s">
        <v>133</v>
      </c>
      <c r="F82" s="5" t="s">
        <v>22</v>
      </c>
      <c r="G82" s="5">
        <v>3</v>
      </c>
      <c r="H82" s="5">
        <v>1570</v>
      </c>
      <c r="I82" s="5">
        <f t="shared" si="5"/>
        <v>4710</v>
      </c>
      <c r="J82" s="4">
        <v>754.08</v>
      </c>
      <c r="K82" s="4">
        <v>882.24</v>
      </c>
      <c r="L82" s="4">
        <v>23.58</v>
      </c>
      <c r="M82" s="4">
        <f t="shared" si="7"/>
        <v>1659.9</v>
      </c>
      <c r="N82" s="8">
        <f t="shared" si="6"/>
        <v>6369.9</v>
      </c>
      <c r="O82" s="4" t="s">
        <v>129</v>
      </c>
      <c r="P82" s="10"/>
      <c r="Q82" s="10"/>
      <c r="R82" s="10"/>
    </row>
    <row r="83" spans="1:18" ht="15" customHeight="1">
      <c r="A83" s="5">
        <v>78</v>
      </c>
      <c r="B83" s="6" t="s">
        <v>134</v>
      </c>
      <c r="C83" s="5" t="s">
        <v>60</v>
      </c>
      <c r="D83" s="5" t="s">
        <v>228</v>
      </c>
      <c r="E83" s="4" t="s">
        <v>135</v>
      </c>
      <c r="F83" s="5" t="s">
        <v>22</v>
      </c>
      <c r="G83" s="5">
        <v>3</v>
      </c>
      <c r="H83" s="5">
        <v>1570</v>
      </c>
      <c r="I83" s="5">
        <f>H83*G83</f>
        <v>4710</v>
      </c>
      <c r="J83" s="5">
        <v>754.08</v>
      </c>
      <c r="K83" s="4">
        <v>882.24</v>
      </c>
      <c r="L83" s="4">
        <v>23.58</v>
      </c>
      <c r="M83" s="4">
        <f t="shared" si="7"/>
        <v>1659.9</v>
      </c>
      <c r="N83" s="8">
        <f t="shared" si="6"/>
        <v>6369.9</v>
      </c>
      <c r="O83" s="4" t="s">
        <v>129</v>
      </c>
      <c r="P83" s="10"/>
      <c r="Q83" s="10"/>
      <c r="R83" s="10"/>
    </row>
    <row r="84" spans="1:18" ht="15" customHeight="1">
      <c r="A84" s="5">
        <v>79</v>
      </c>
      <c r="B84" s="6" t="s">
        <v>136</v>
      </c>
      <c r="C84" s="5" t="s">
        <v>60</v>
      </c>
      <c r="D84" s="5" t="s">
        <v>229</v>
      </c>
      <c r="E84" s="4" t="s">
        <v>135</v>
      </c>
      <c r="F84" s="5" t="s">
        <v>22</v>
      </c>
      <c r="G84" s="5">
        <v>3</v>
      </c>
      <c r="H84" s="5">
        <v>1570</v>
      </c>
      <c r="I84" s="5">
        <f t="shared" si="5"/>
        <v>4710</v>
      </c>
      <c r="J84" s="4">
        <v>754.08</v>
      </c>
      <c r="K84" s="4">
        <v>882.24</v>
      </c>
      <c r="L84" s="4">
        <v>23.58</v>
      </c>
      <c r="M84" s="4">
        <f t="shared" si="7"/>
        <v>1659.9</v>
      </c>
      <c r="N84" s="8">
        <f t="shared" si="6"/>
        <v>6369.9</v>
      </c>
      <c r="O84" s="4" t="s">
        <v>129</v>
      </c>
      <c r="P84" s="10"/>
      <c r="Q84" s="10"/>
      <c r="R84" s="10"/>
    </row>
    <row r="85" spans="1:18" ht="15" customHeight="1">
      <c r="A85" s="5">
        <v>80</v>
      </c>
      <c r="B85" s="6" t="s">
        <v>137</v>
      </c>
      <c r="C85" s="5" t="s">
        <v>62</v>
      </c>
      <c r="D85" s="5" t="s">
        <v>230</v>
      </c>
      <c r="E85" s="4" t="s">
        <v>135</v>
      </c>
      <c r="F85" s="5" t="s">
        <v>22</v>
      </c>
      <c r="G85" s="5">
        <v>3</v>
      </c>
      <c r="H85" s="5">
        <v>1570</v>
      </c>
      <c r="I85" s="5">
        <f>H85*G85</f>
        <v>4710</v>
      </c>
      <c r="J85" s="5">
        <v>754.08</v>
      </c>
      <c r="K85" s="4">
        <v>882.24</v>
      </c>
      <c r="L85" s="4">
        <v>23.58</v>
      </c>
      <c r="M85" s="4">
        <f t="shared" si="7"/>
        <v>1659.9</v>
      </c>
      <c r="N85" s="8">
        <f t="shared" si="6"/>
        <v>6369.9</v>
      </c>
      <c r="O85" s="4" t="s">
        <v>129</v>
      </c>
      <c r="P85" s="10"/>
      <c r="Q85" s="10"/>
      <c r="R85" s="10"/>
    </row>
    <row r="86" spans="1:18" ht="15" customHeight="1">
      <c r="A86" s="5">
        <v>81</v>
      </c>
      <c r="B86" s="21" t="s">
        <v>138</v>
      </c>
      <c r="C86" s="21" t="s">
        <v>20</v>
      </c>
      <c r="D86" s="5" t="s">
        <v>231</v>
      </c>
      <c r="E86" s="21" t="s">
        <v>139</v>
      </c>
      <c r="F86" s="5" t="s">
        <v>140</v>
      </c>
      <c r="G86" s="5">
        <v>4</v>
      </c>
      <c r="H86" s="5">
        <v>1570</v>
      </c>
      <c r="I86" s="5">
        <f t="shared" si="5"/>
        <v>6280</v>
      </c>
      <c r="J86" s="5">
        <v>1024</v>
      </c>
      <c r="K86" s="4">
        <v>1176.32</v>
      </c>
      <c r="L86" s="4">
        <v>32</v>
      </c>
      <c r="M86" s="4">
        <f t="shared" si="7"/>
        <v>2232.3199999999997</v>
      </c>
      <c r="N86" s="8">
        <f t="shared" si="6"/>
        <v>8512.32</v>
      </c>
      <c r="O86" s="4" t="s">
        <v>141</v>
      </c>
      <c r="P86" s="10"/>
      <c r="Q86" s="10"/>
      <c r="R86" s="10"/>
    </row>
    <row r="87" spans="1:18" ht="15" customHeight="1">
      <c r="A87" s="5">
        <v>82</v>
      </c>
      <c r="B87" s="21" t="s">
        <v>142</v>
      </c>
      <c r="C87" s="21" t="s">
        <v>20</v>
      </c>
      <c r="D87" s="5" t="s">
        <v>232</v>
      </c>
      <c r="E87" s="21" t="s">
        <v>143</v>
      </c>
      <c r="F87" s="5" t="s">
        <v>22</v>
      </c>
      <c r="G87" s="5">
        <v>3</v>
      </c>
      <c r="H87" s="5">
        <v>1570</v>
      </c>
      <c r="I87" s="5">
        <f t="shared" si="5"/>
        <v>4710</v>
      </c>
      <c r="J87" s="5">
        <v>768</v>
      </c>
      <c r="K87" s="4">
        <v>882.24</v>
      </c>
      <c r="L87" s="4">
        <v>24</v>
      </c>
      <c r="M87" s="4">
        <f t="shared" si="7"/>
        <v>1674.24</v>
      </c>
      <c r="N87" s="8">
        <f t="shared" si="6"/>
        <v>6384.24</v>
      </c>
      <c r="O87" s="4" t="s">
        <v>141</v>
      </c>
      <c r="P87" s="10"/>
      <c r="Q87" s="10"/>
      <c r="R87" s="10"/>
    </row>
    <row r="88" spans="1:18" ht="15" customHeight="1">
      <c r="A88" s="5">
        <v>83</v>
      </c>
      <c r="B88" s="4" t="s">
        <v>144</v>
      </c>
      <c r="C88" s="4" t="s">
        <v>60</v>
      </c>
      <c r="D88" s="5" t="s">
        <v>233</v>
      </c>
      <c r="E88" s="4" t="s">
        <v>145</v>
      </c>
      <c r="F88" s="4" t="s">
        <v>146</v>
      </c>
      <c r="G88" s="4">
        <v>5</v>
      </c>
      <c r="H88" s="4">
        <v>1570</v>
      </c>
      <c r="I88" s="4">
        <f t="shared" si="5"/>
        <v>7850</v>
      </c>
      <c r="J88" s="4">
        <v>1256.8</v>
      </c>
      <c r="K88" s="4">
        <v>1470.4</v>
      </c>
      <c r="L88" s="4">
        <v>39.299999999999997</v>
      </c>
      <c r="M88" s="4">
        <f t="shared" si="7"/>
        <v>2766.5</v>
      </c>
      <c r="N88" s="4">
        <f t="shared" si="6"/>
        <v>10616.5</v>
      </c>
      <c r="O88" s="4" t="s">
        <v>147</v>
      </c>
      <c r="P88" s="10"/>
      <c r="Q88" s="10"/>
      <c r="R88" s="10"/>
    </row>
    <row r="89" spans="1:18" ht="15" customHeight="1">
      <c r="A89" s="5">
        <v>84</v>
      </c>
      <c r="B89" s="4" t="s">
        <v>148</v>
      </c>
      <c r="C89" s="4" t="s">
        <v>60</v>
      </c>
      <c r="D89" s="5" t="s">
        <v>234</v>
      </c>
      <c r="E89" s="4" t="s">
        <v>145</v>
      </c>
      <c r="F89" s="4" t="s">
        <v>146</v>
      </c>
      <c r="G89" s="4">
        <v>5</v>
      </c>
      <c r="H89" s="4">
        <v>1570</v>
      </c>
      <c r="I89" s="4">
        <f t="shared" si="5"/>
        <v>7850</v>
      </c>
      <c r="J89" s="4">
        <v>1256.8</v>
      </c>
      <c r="K89" s="4">
        <v>1470.4</v>
      </c>
      <c r="L89" s="4">
        <v>39.299999999999997</v>
      </c>
      <c r="M89" s="4">
        <f>SUM(J89:L89)</f>
        <v>2766.5</v>
      </c>
      <c r="N89" s="4">
        <f>I89+M89</f>
        <v>10616.5</v>
      </c>
      <c r="O89" s="4" t="s">
        <v>147</v>
      </c>
      <c r="P89" s="10"/>
      <c r="Q89" s="10"/>
      <c r="R89" s="10"/>
    </row>
    <row r="90" spans="1:18" ht="15" customHeight="1">
      <c r="A90" s="5">
        <v>85</v>
      </c>
      <c r="B90" s="4" t="s">
        <v>149</v>
      </c>
      <c r="C90" s="4" t="s">
        <v>60</v>
      </c>
      <c r="D90" s="5" t="s">
        <v>235</v>
      </c>
      <c r="E90" s="4" t="s">
        <v>145</v>
      </c>
      <c r="F90" s="4" t="s">
        <v>146</v>
      </c>
      <c r="G90" s="4">
        <v>5</v>
      </c>
      <c r="H90" s="4">
        <v>1570</v>
      </c>
      <c r="I90" s="4">
        <f t="shared" si="5"/>
        <v>7850</v>
      </c>
      <c r="J90" s="4">
        <v>1256.8</v>
      </c>
      <c r="K90" s="4">
        <v>1470.4</v>
      </c>
      <c r="L90" s="4">
        <v>39.299999999999997</v>
      </c>
      <c r="M90" s="4">
        <f>SUM(J90:L90)</f>
        <v>2766.5</v>
      </c>
      <c r="N90" s="4">
        <f>I90+M90</f>
        <v>10616.5</v>
      </c>
      <c r="O90" s="4" t="s">
        <v>147</v>
      </c>
      <c r="P90" s="10"/>
      <c r="Q90" s="10"/>
      <c r="R90" s="10"/>
    </row>
    <row r="91" spans="1:18" ht="15" customHeight="1">
      <c r="A91" s="5">
        <v>86</v>
      </c>
      <c r="B91" s="4" t="s">
        <v>150</v>
      </c>
      <c r="C91" s="4" t="s">
        <v>60</v>
      </c>
      <c r="D91" s="5" t="s">
        <v>236</v>
      </c>
      <c r="E91" s="4" t="s">
        <v>145</v>
      </c>
      <c r="F91" s="4" t="s">
        <v>146</v>
      </c>
      <c r="G91" s="4">
        <v>5</v>
      </c>
      <c r="H91" s="4">
        <v>1570</v>
      </c>
      <c r="I91" s="4">
        <f t="shared" si="5"/>
        <v>7850</v>
      </c>
      <c r="J91" s="4">
        <v>1256.8</v>
      </c>
      <c r="K91" s="4">
        <v>1470.4</v>
      </c>
      <c r="L91" s="4">
        <v>39.299999999999997</v>
      </c>
      <c r="M91" s="4">
        <f>SUM(J91:L91)</f>
        <v>2766.5</v>
      </c>
      <c r="N91" s="4">
        <f>I91+M91</f>
        <v>10616.5</v>
      </c>
      <c r="O91" s="4" t="s">
        <v>147</v>
      </c>
      <c r="P91" s="10"/>
      <c r="Q91" s="10"/>
      <c r="R91" s="10"/>
    </row>
    <row r="92" spans="1:18" ht="15" customHeight="1">
      <c r="A92" s="5">
        <v>87</v>
      </c>
      <c r="B92" s="4" t="s">
        <v>151</v>
      </c>
      <c r="C92" s="4" t="s">
        <v>60</v>
      </c>
      <c r="D92" s="5" t="s">
        <v>237</v>
      </c>
      <c r="E92" s="4" t="s">
        <v>145</v>
      </c>
      <c r="F92" s="4" t="s">
        <v>152</v>
      </c>
      <c r="G92" s="4">
        <v>5</v>
      </c>
      <c r="H92" s="4">
        <v>1570</v>
      </c>
      <c r="I92" s="4">
        <f t="shared" si="5"/>
        <v>7850</v>
      </c>
      <c r="J92" s="4">
        <v>1256.8</v>
      </c>
      <c r="K92" s="4">
        <v>1470.4</v>
      </c>
      <c r="L92" s="4">
        <v>39.299999999999997</v>
      </c>
      <c r="M92" s="4">
        <f>SUM(J92:L92)</f>
        <v>2766.5</v>
      </c>
      <c r="N92" s="4">
        <f>I92+M92</f>
        <v>10616.5</v>
      </c>
      <c r="O92" s="4" t="s">
        <v>147</v>
      </c>
      <c r="P92" s="10"/>
      <c r="Q92" s="10"/>
      <c r="R92" s="10"/>
    </row>
    <row r="93" spans="1:18" ht="15" customHeight="1">
      <c r="A93" s="5"/>
      <c r="B93" s="29" t="s">
        <v>153</v>
      </c>
      <c r="C93" s="36"/>
      <c r="D93" s="30"/>
      <c r="E93" s="31"/>
      <c r="F93" s="5"/>
      <c r="G93" s="5"/>
      <c r="H93" s="5"/>
      <c r="I93" s="5">
        <f t="shared" ref="I93:N93" si="8">SUM(I6:I92)</f>
        <v>423900</v>
      </c>
      <c r="J93" s="5">
        <f t="shared" si="8"/>
        <v>67969.280000000101</v>
      </c>
      <c r="K93" s="5">
        <f t="shared" si="8"/>
        <v>79401.599999999962</v>
      </c>
      <c r="L93" s="5">
        <f t="shared" si="8"/>
        <v>2157.1299999999987</v>
      </c>
      <c r="M93" s="5">
        <f t="shared" si="8"/>
        <v>149528.00999999995</v>
      </c>
      <c r="N93" s="5">
        <f t="shared" si="8"/>
        <v>573428.01000000047</v>
      </c>
      <c r="O93" s="32"/>
      <c r="P93" s="33"/>
    </row>
    <row r="94" spans="1:18" ht="15" customHeight="1">
      <c r="A94" s="41" t="s">
        <v>154</v>
      </c>
      <c r="B94" s="41"/>
      <c r="C94" s="41"/>
      <c r="D94" s="41"/>
      <c r="E94" s="41"/>
      <c r="F94" s="41"/>
      <c r="G94" s="41"/>
      <c r="H94" s="41"/>
      <c r="I94" s="41"/>
      <c r="J94" s="41"/>
      <c r="K94" s="41"/>
      <c r="L94" s="41"/>
      <c r="M94" s="41"/>
      <c r="N94" s="41"/>
      <c r="O94" s="41"/>
    </row>
  </sheetData>
  <mergeCells count="17">
    <mergeCell ref="A1:O1"/>
    <mergeCell ref="A2:O2"/>
    <mergeCell ref="A3:D3"/>
    <mergeCell ref="F3:O3"/>
    <mergeCell ref="A4:A5"/>
    <mergeCell ref="B4:B5"/>
    <mergeCell ref="C4:C5"/>
    <mergeCell ref="D4:D5"/>
    <mergeCell ref="E4:E5"/>
    <mergeCell ref="F4:F5"/>
    <mergeCell ref="A94:O94"/>
    <mergeCell ref="G4:G5"/>
    <mergeCell ref="H4:H5"/>
    <mergeCell ref="I4:I5"/>
    <mergeCell ref="J4:M4"/>
    <mergeCell ref="N4:N5"/>
    <mergeCell ref="O4:O5"/>
  </mergeCells>
  <phoneticPr fontId="1" type="noConversion"/>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O16"/>
  <sheetViews>
    <sheetView tabSelected="1" workbookViewId="0">
      <selection activeCell="P1" sqref="P1:S1048576"/>
    </sheetView>
  </sheetViews>
  <sheetFormatPr defaultRowHeight="12"/>
  <cols>
    <col min="1" max="1" width="9" style="1"/>
    <col min="2" max="2" width="9" style="2"/>
    <col min="3" max="3" width="9" style="34"/>
    <col min="4" max="4" width="18.25" style="34" customWidth="1"/>
    <col min="5" max="5" width="15.75" style="34" customWidth="1"/>
    <col min="6" max="6" width="19.75" style="1" customWidth="1"/>
    <col min="7" max="14" width="9" style="1"/>
    <col min="15" max="15" width="9" style="34"/>
    <col min="16" max="16384" width="9" style="1"/>
  </cols>
  <sheetData>
    <row r="1" spans="1:15">
      <c r="A1" s="49"/>
      <c r="B1" s="49"/>
      <c r="C1" s="49"/>
      <c r="D1" s="49"/>
      <c r="E1" s="49"/>
      <c r="F1" s="49"/>
      <c r="G1" s="49"/>
      <c r="H1" s="49"/>
      <c r="I1" s="49"/>
      <c r="J1" s="49"/>
      <c r="K1" s="49"/>
      <c r="L1" s="49"/>
      <c r="M1" s="49"/>
      <c r="N1" s="49"/>
      <c r="O1" s="49"/>
    </row>
    <row r="2" spans="1:15">
      <c r="A2" s="56" t="s">
        <v>238</v>
      </c>
      <c r="B2" s="56"/>
      <c r="C2" s="56"/>
      <c r="D2" s="56"/>
      <c r="E2" s="56"/>
      <c r="F2" s="56"/>
      <c r="G2" s="56"/>
      <c r="H2" s="56"/>
      <c r="I2" s="56"/>
      <c r="J2" s="56"/>
      <c r="K2" s="56"/>
      <c r="L2" s="56"/>
      <c r="M2" s="56"/>
      <c r="N2" s="56"/>
      <c r="O2" s="56"/>
    </row>
    <row r="3" spans="1:15">
      <c r="A3" s="51" t="s">
        <v>239</v>
      </c>
      <c r="B3" s="51"/>
      <c r="C3" s="51"/>
      <c r="D3" s="51"/>
      <c r="E3" s="2"/>
      <c r="F3" s="52" t="s">
        <v>240</v>
      </c>
      <c r="G3" s="52"/>
      <c r="H3" s="52"/>
      <c r="I3" s="52"/>
      <c r="J3" s="52"/>
      <c r="K3" s="52"/>
      <c r="L3" s="52"/>
      <c r="M3" s="52"/>
      <c r="N3" s="52"/>
      <c r="O3" s="52"/>
    </row>
    <row r="4" spans="1:15" s="3" customFormat="1">
      <c r="A4" s="42" t="s">
        <v>241</v>
      </c>
      <c r="B4" s="54" t="s">
        <v>242</v>
      </c>
      <c r="C4" s="42" t="s">
        <v>243</v>
      </c>
      <c r="D4" s="53" t="s">
        <v>6</v>
      </c>
      <c r="E4" s="42" t="s">
        <v>244</v>
      </c>
      <c r="F4" s="42" t="s">
        <v>245</v>
      </c>
      <c r="G4" s="42" t="s">
        <v>246</v>
      </c>
      <c r="H4" s="44" t="s">
        <v>247</v>
      </c>
      <c r="I4" s="44" t="s">
        <v>248</v>
      </c>
      <c r="J4" s="46" t="s">
        <v>249</v>
      </c>
      <c r="K4" s="47"/>
      <c r="L4" s="47"/>
      <c r="M4" s="48"/>
      <c r="N4" s="37"/>
      <c r="O4" s="42" t="s">
        <v>14</v>
      </c>
    </row>
    <row r="5" spans="1:15" s="3" customFormat="1" ht="24">
      <c r="A5" s="53"/>
      <c r="B5" s="54"/>
      <c r="C5" s="53"/>
      <c r="D5" s="53"/>
      <c r="E5" s="42"/>
      <c r="F5" s="53"/>
      <c r="G5" s="43"/>
      <c r="H5" s="45"/>
      <c r="I5" s="45"/>
      <c r="J5" s="4" t="s">
        <v>250</v>
      </c>
      <c r="K5" s="4" t="s">
        <v>251</v>
      </c>
      <c r="L5" s="4" t="s">
        <v>252</v>
      </c>
      <c r="M5" s="4" t="s">
        <v>253</v>
      </c>
      <c r="N5" s="4" t="s">
        <v>254</v>
      </c>
      <c r="O5" s="42"/>
    </row>
    <row r="6" spans="1:15" s="10" customFormat="1" ht="23.25" customHeight="1">
      <c r="A6" s="5">
        <v>1</v>
      </c>
      <c r="B6" s="6" t="s">
        <v>255</v>
      </c>
      <c r="C6" s="5" t="s">
        <v>256</v>
      </c>
      <c r="D6" s="7" t="s">
        <v>275</v>
      </c>
      <c r="E6" s="5" t="s">
        <v>257</v>
      </c>
      <c r="F6" s="5" t="s">
        <v>258</v>
      </c>
      <c r="G6" s="5">
        <v>2</v>
      </c>
      <c r="H6" s="5">
        <v>1570</v>
      </c>
      <c r="I6" s="5">
        <f t="shared" ref="I6:I12" si="0">H6*G6</f>
        <v>3140</v>
      </c>
      <c r="J6" s="4">
        <v>502.72</v>
      </c>
      <c r="K6" s="4">
        <v>588.16</v>
      </c>
      <c r="L6" s="4">
        <v>15.72</v>
      </c>
      <c r="M6" s="8">
        <f>J6+K6+L6</f>
        <v>1106.6000000000001</v>
      </c>
      <c r="N6" s="8">
        <f t="shared" ref="N6:N12" si="1">I6+M6</f>
        <v>4246.6000000000004</v>
      </c>
      <c r="O6" s="4" t="s">
        <v>259</v>
      </c>
    </row>
    <row r="7" spans="1:15" s="10" customFormat="1" ht="23.25" customHeight="1">
      <c r="A7" s="5">
        <v>2</v>
      </c>
      <c r="B7" s="6" t="s">
        <v>260</v>
      </c>
      <c r="C7" s="5" t="s">
        <v>256</v>
      </c>
      <c r="D7" s="7" t="s">
        <v>276</v>
      </c>
      <c r="E7" s="5" t="s">
        <v>257</v>
      </c>
      <c r="F7" s="5" t="s">
        <v>261</v>
      </c>
      <c r="G7" s="5">
        <v>3</v>
      </c>
      <c r="H7" s="5">
        <v>1570</v>
      </c>
      <c r="I7" s="5">
        <f t="shared" si="0"/>
        <v>4710</v>
      </c>
      <c r="J7" s="4">
        <v>754.08</v>
      </c>
      <c r="K7" s="4">
        <v>882.24</v>
      </c>
      <c r="L7" s="4">
        <v>23.58</v>
      </c>
      <c r="M7" s="4">
        <f t="shared" ref="M7:M12" si="2">SUM(J7:L7)</f>
        <v>1659.9</v>
      </c>
      <c r="N7" s="8">
        <f t="shared" si="1"/>
        <v>6369.9</v>
      </c>
      <c r="O7" s="4" t="s">
        <v>259</v>
      </c>
    </row>
    <row r="8" spans="1:15" s="10" customFormat="1" ht="23.25" customHeight="1">
      <c r="A8" s="5">
        <v>3</v>
      </c>
      <c r="B8" s="6" t="s">
        <v>262</v>
      </c>
      <c r="C8" s="5" t="s">
        <v>263</v>
      </c>
      <c r="D8" s="7" t="s">
        <v>277</v>
      </c>
      <c r="E8" s="5" t="s">
        <v>264</v>
      </c>
      <c r="F8" s="5" t="s">
        <v>261</v>
      </c>
      <c r="G8" s="5">
        <v>3</v>
      </c>
      <c r="H8" s="5">
        <v>1570</v>
      </c>
      <c r="I8" s="5">
        <f t="shared" si="0"/>
        <v>4710</v>
      </c>
      <c r="J8" s="4">
        <v>754.08</v>
      </c>
      <c r="K8" s="4">
        <v>882.24</v>
      </c>
      <c r="L8" s="4">
        <v>23.58</v>
      </c>
      <c r="M8" s="4">
        <f t="shared" si="2"/>
        <v>1659.9</v>
      </c>
      <c r="N8" s="8">
        <f t="shared" si="1"/>
        <v>6369.9</v>
      </c>
      <c r="O8" s="4" t="s">
        <v>265</v>
      </c>
    </row>
    <row r="9" spans="1:15" s="10" customFormat="1" ht="23.25" customHeight="1">
      <c r="A9" s="5">
        <v>4</v>
      </c>
      <c r="B9" s="6" t="s">
        <v>266</v>
      </c>
      <c r="C9" s="5" t="s">
        <v>263</v>
      </c>
      <c r="D9" s="7" t="s">
        <v>278</v>
      </c>
      <c r="E9" s="5" t="s">
        <v>267</v>
      </c>
      <c r="F9" s="5" t="s">
        <v>268</v>
      </c>
      <c r="G9" s="5">
        <v>2</v>
      </c>
      <c r="H9" s="5">
        <v>1570</v>
      </c>
      <c r="I9" s="5">
        <f t="shared" si="0"/>
        <v>3140</v>
      </c>
      <c r="J9" s="4">
        <v>502.72</v>
      </c>
      <c r="K9" s="4">
        <v>588.16</v>
      </c>
      <c r="L9" s="4">
        <v>15.72</v>
      </c>
      <c r="M9" s="4">
        <f t="shared" si="2"/>
        <v>1106.6000000000001</v>
      </c>
      <c r="N9" s="8">
        <f t="shared" si="1"/>
        <v>4246.6000000000004</v>
      </c>
      <c r="O9" s="4" t="s">
        <v>269</v>
      </c>
    </row>
    <row r="10" spans="1:15" s="10" customFormat="1" ht="23.25" customHeight="1">
      <c r="A10" s="5">
        <v>5</v>
      </c>
      <c r="B10" s="6" t="s">
        <v>270</v>
      </c>
      <c r="C10" s="5" t="s">
        <v>263</v>
      </c>
      <c r="D10" s="7" t="s">
        <v>279</v>
      </c>
      <c r="E10" s="5" t="s">
        <v>257</v>
      </c>
      <c r="F10" s="5" t="s">
        <v>261</v>
      </c>
      <c r="G10" s="5">
        <v>3</v>
      </c>
      <c r="H10" s="5">
        <v>1570</v>
      </c>
      <c r="I10" s="5">
        <f t="shared" si="0"/>
        <v>4710</v>
      </c>
      <c r="J10" s="4">
        <v>768</v>
      </c>
      <c r="K10" s="4">
        <v>882.24</v>
      </c>
      <c r="L10" s="4">
        <v>24</v>
      </c>
      <c r="M10" s="4">
        <f t="shared" si="2"/>
        <v>1674.24</v>
      </c>
      <c r="N10" s="8">
        <f t="shared" si="1"/>
        <v>6384.24</v>
      </c>
      <c r="O10" s="4" t="s">
        <v>271</v>
      </c>
    </row>
    <row r="11" spans="1:15" s="10" customFormat="1" ht="23.25" customHeight="1">
      <c r="A11" s="5">
        <v>6</v>
      </c>
      <c r="B11" s="6" t="s">
        <v>272</v>
      </c>
      <c r="C11" s="5" t="s">
        <v>263</v>
      </c>
      <c r="D11" s="7" t="s">
        <v>280</v>
      </c>
      <c r="E11" s="5" t="s">
        <v>257</v>
      </c>
      <c r="F11" s="5" t="s">
        <v>258</v>
      </c>
      <c r="G11" s="5">
        <v>2</v>
      </c>
      <c r="H11" s="5">
        <v>1570</v>
      </c>
      <c r="I11" s="5">
        <f t="shared" si="0"/>
        <v>3140</v>
      </c>
      <c r="J11" s="4">
        <v>512</v>
      </c>
      <c r="K11" s="4">
        <v>558.16</v>
      </c>
      <c r="L11" s="4">
        <v>16</v>
      </c>
      <c r="M11" s="4">
        <f t="shared" si="2"/>
        <v>1086.1599999999999</v>
      </c>
      <c r="N11" s="8">
        <f t="shared" si="1"/>
        <v>4226.16</v>
      </c>
      <c r="O11" s="4" t="s">
        <v>271</v>
      </c>
    </row>
    <row r="12" spans="1:15" s="10" customFormat="1" ht="23.25" customHeight="1">
      <c r="A12" s="5">
        <v>7</v>
      </c>
      <c r="B12" s="6" t="s">
        <v>273</v>
      </c>
      <c r="C12" s="6" t="s">
        <v>263</v>
      </c>
      <c r="D12" s="7" t="s">
        <v>281</v>
      </c>
      <c r="E12" s="5" t="s">
        <v>257</v>
      </c>
      <c r="F12" s="5" t="s">
        <v>258</v>
      </c>
      <c r="G12" s="5">
        <v>2</v>
      </c>
      <c r="H12" s="5">
        <v>1570</v>
      </c>
      <c r="I12" s="5">
        <f t="shared" si="0"/>
        <v>3140</v>
      </c>
      <c r="J12" s="4">
        <v>512</v>
      </c>
      <c r="K12" s="38">
        <v>558.16</v>
      </c>
      <c r="L12" s="38">
        <v>16</v>
      </c>
      <c r="M12" s="4">
        <f t="shared" si="2"/>
        <v>1086.1599999999999</v>
      </c>
      <c r="N12" s="8">
        <f t="shared" si="1"/>
        <v>4226.16</v>
      </c>
      <c r="O12" s="4" t="s">
        <v>271</v>
      </c>
    </row>
    <row r="13" spans="1:15" ht="23.25" customHeight="1">
      <c r="A13" s="5"/>
      <c r="B13" s="6"/>
      <c r="C13" s="12"/>
      <c r="D13" s="5"/>
      <c r="E13" s="5"/>
      <c r="F13" s="28"/>
      <c r="G13" s="5">
        <f>SUM(G6:G12)</f>
        <v>17</v>
      </c>
      <c r="H13" s="5"/>
      <c r="I13" s="5">
        <f t="shared" ref="I13:N13" si="3">SUM(I6:I12)</f>
        <v>26690</v>
      </c>
      <c r="J13" s="5">
        <f t="shared" si="3"/>
        <v>4305.6000000000004</v>
      </c>
      <c r="K13" s="5">
        <f t="shared" si="3"/>
        <v>4939.3599999999997</v>
      </c>
      <c r="L13" s="5">
        <f t="shared" si="3"/>
        <v>134.6</v>
      </c>
      <c r="M13" s="5">
        <f t="shared" si="3"/>
        <v>9379.56</v>
      </c>
      <c r="N13" s="5">
        <f t="shared" si="3"/>
        <v>36069.56</v>
      </c>
      <c r="O13" s="39"/>
    </row>
    <row r="15" spans="1:15" s="40" customFormat="1" ht="12.75" thickBot="1">
      <c r="A15" s="55"/>
      <c r="B15" s="55"/>
      <c r="C15" s="55"/>
      <c r="D15" s="55"/>
      <c r="E15" s="55"/>
      <c r="F15" s="55"/>
      <c r="G15" s="55"/>
      <c r="H15" s="55"/>
      <c r="I15" s="55"/>
      <c r="J15" s="55"/>
      <c r="K15" s="55"/>
      <c r="L15" s="55"/>
      <c r="M15" s="55"/>
      <c r="N15" s="55"/>
      <c r="O15" s="55"/>
    </row>
    <row r="16" spans="1:15">
      <c r="A16" s="55" t="s">
        <v>274</v>
      </c>
      <c r="B16" s="55"/>
      <c r="C16" s="55"/>
      <c r="D16" s="55"/>
      <c r="E16" s="55"/>
      <c r="F16" s="55"/>
      <c r="G16" s="55"/>
      <c r="H16" s="55"/>
      <c r="I16" s="55"/>
      <c r="J16" s="55"/>
      <c r="K16" s="55"/>
      <c r="L16" s="55"/>
      <c r="M16" s="55"/>
      <c r="N16" s="55"/>
      <c r="O16" s="55"/>
    </row>
  </sheetData>
  <mergeCells count="17">
    <mergeCell ref="A1:O1"/>
    <mergeCell ref="A2:O2"/>
    <mergeCell ref="A3:D3"/>
    <mergeCell ref="F3:O3"/>
    <mergeCell ref="A4:A5"/>
    <mergeCell ref="B4:B5"/>
    <mergeCell ref="C4:C5"/>
    <mergeCell ref="D4:D5"/>
    <mergeCell ref="E4:E5"/>
    <mergeCell ref="F4:F5"/>
    <mergeCell ref="A16:O16"/>
    <mergeCell ref="G4:G5"/>
    <mergeCell ref="H4:H5"/>
    <mergeCell ref="I4:I5"/>
    <mergeCell ref="J4:M4"/>
    <mergeCell ref="O4:O5"/>
    <mergeCell ref="A15:O15"/>
  </mergeCells>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各乡镇公益性岗位</vt:lpstr>
      <vt:lpstr>高校生公益性岗位</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2023-06-28T03:14:46Z</dcterms:modified>
</cp:coreProperties>
</file>